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izaka1\Desktop\"/>
    </mc:Choice>
  </mc:AlternateContent>
  <xr:revisionPtr revIDLastSave="0" documentId="13_ncr:1_{A12B7049-97BC-4B3D-946F-AFA77B1CB1B9}" xr6:coauthVersionLast="47" xr6:coauthVersionMax="47" xr10:uidLastSave="{00000000-0000-0000-0000-000000000000}"/>
  <bookViews>
    <workbookView xWindow="-120" yWindow="-120" windowWidth="29040" windowHeight="15840" xr2:uid="{95DEBBD8-1B1B-409D-8FB7-D3C9D5FE9D93}"/>
  </bookViews>
  <sheets>
    <sheet name="青色申告用" sheetId="2" r:id="rId1"/>
    <sheet name="白色申告用" sheetId="1" r:id="rId2"/>
  </sheets>
  <definedNames>
    <definedName name="_xlnm._FilterDatabase" localSheetId="0" hidden="1">青色申告用!$M$16:$N$16</definedName>
    <definedName name="_xlnm._FilterDatabase" localSheetId="1" hidden="1">白色申告用!$N$16:$O$16</definedName>
    <definedName name="_xlnm.Print_Area" localSheetId="0">青色申告用!$A$1:$R$43</definedName>
    <definedName name="_xlnm.Print_Area" localSheetId="1">白色申告用!$A$1:$S$40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1" i="1" l="1"/>
  <c r="I14" i="1" s="1"/>
  <c r="I16" i="1" s="1"/>
  <c r="S40" i="1"/>
  <c r="F32" i="1" s="1"/>
  <c r="S34" i="1"/>
  <c r="H23" i="1" s="1"/>
  <c r="S37" i="1"/>
  <c r="I32" i="1" s="1"/>
  <c r="I35" i="2"/>
  <c r="H35" i="2"/>
  <c r="G35" i="2"/>
  <c r="F35" i="2"/>
  <c r="E35" i="2"/>
  <c r="I34" i="2"/>
  <c r="H34" i="2"/>
  <c r="G34" i="2"/>
  <c r="F34" i="2"/>
  <c r="E34" i="2"/>
  <c r="K32" i="2"/>
  <c r="I26" i="2"/>
  <c r="H26" i="2"/>
  <c r="G26" i="2"/>
  <c r="F26" i="2"/>
  <c r="E26" i="2"/>
  <c r="I25" i="2"/>
  <c r="H25" i="2"/>
  <c r="G25" i="2"/>
  <c r="F25" i="2"/>
  <c r="E25" i="2"/>
  <c r="K23" i="2"/>
  <c r="M22" i="2"/>
  <c r="M23" i="2" s="1"/>
  <c r="L21" i="2"/>
  <c r="Q18" i="2"/>
  <c r="I17" i="2"/>
  <c r="H17" i="2"/>
  <c r="G17" i="2"/>
  <c r="F17" i="2"/>
  <c r="E17" i="2"/>
  <c r="V16" i="2"/>
  <c r="Q16" i="2"/>
  <c r="I16" i="2"/>
  <c r="H16" i="2"/>
  <c r="G16" i="2"/>
  <c r="F16" i="2"/>
  <c r="E16" i="2"/>
  <c r="V15" i="2"/>
  <c r="V14" i="2"/>
  <c r="K14" i="2"/>
  <c r="F23" i="1" l="1"/>
  <c r="F25" i="1" s="1"/>
  <c r="F26" i="1" s="1"/>
  <c r="H14" i="1"/>
  <c r="H16" i="1" s="1"/>
  <c r="E14" i="1"/>
  <c r="E23" i="1"/>
  <c r="G23" i="1"/>
  <c r="G25" i="1" s="1"/>
  <c r="F34" i="1"/>
  <c r="I23" i="1"/>
  <c r="I25" i="1" s="1"/>
  <c r="H32" i="1"/>
  <c r="H34" i="1" s="1"/>
  <c r="F14" i="1"/>
  <c r="G14" i="1"/>
  <c r="G16" i="1" s="1"/>
  <c r="G32" i="1"/>
  <c r="G34" i="1" s="1"/>
  <c r="E32" i="1"/>
  <c r="H25" i="1"/>
  <c r="I34" i="1"/>
  <c r="R16" i="1"/>
  <c r="H26" i="1"/>
  <c r="I17" i="1"/>
  <c r="G35" i="1" l="1"/>
  <c r="F16" i="1"/>
  <c r="F17" i="1" s="1"/>
  <c r="K14" i="1"/>
  <c r="H17" i="1"/>
  <c r="E16" i="1"/>
  <c r="E17" i="1" s="1"/>
  <c r="F35" i="1"/>
  <c r="E34" i="1"/>
  <c r="E35" i="1" s="1"/>
  <c r="E25" i="1"/>
  <c r="E26" i="1" s="1"/>
  <c r="G17" i="1"/>
  <c r="W14" i="1"/>
  <c r="W16" i="1"/>
  <c r="K32" i="1"/>
  <c r="M21" i="1" s="1"/>
  <c r="I35" i="1"/>
  <c r="G26" i="1"/>
  <c r="H35" i="1"/>
  <c r="I26" i="1"/>
  <c r="K23" i="1"/>
  <c r="W15" i="1"/>
  <c r="R18" i="1" s="1"/>
  <c r="N22" i="1" s="1"/>
  <c r="N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佐藤貴之</author>
  </authors>
  <commentList>
    <comment ref="E7" authorId="0" shapeId="0" xr:uid="{A97726E6-7B8C-4465-AEA1-2474E6A7A34E}">
      <text>
        <r>
          <rPr>
            <b/>
            <sz val="9"/>
            <color indexed="81"/>
            <rFont val="MS P ゴシック"/>
            <family val="3"/>
            <charset val="128"/>
          </rPr>
          <t>入力上の注意点:
　</t>
        </r>
        <r>
          <rPr>
            <sz val="9"/>
            <color indexed="81"/>
            <rFont val="MS P ゴシック"/>
            <family val="3"/>
            <charset val="128"/>
          </rPr>
          <t xml:space="preserve">
※ 給付金等を売上として計上している場合は、決算書の月別売上から給付金等を　
　 除いた金額を入力。
　 給付金等を雑収入とし入力している場合は、決算書の月別売上げを入力。　　　　　　　　　　　　
　 また、感染拡大防止協力金については加える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佐藤貴之</author>
  </authors>
  <commentList>
    <comment ref="E7" authorId="0" shapeId="0" xr:uid="{33DE0300-6C8D-44F5-9BC4-E79139BAF0D7}">
      <text>
        <r>
          <rPr>
            <sz val="9"/>
            <color indexed="81"/>
            <rFont val="MS P ゴシック"/>
            <family val="3"/>
            <charset val="128"/>
          </rPr>
          <t xml:space="preserve">
対象月の金額は、年間売上を１２で割らずに、
そのままの売上を入力。
</t>
        </r>
      </text>
    </comment>
    <comment ref="G7" authorId="0" shapeId="0" xr:uid="{6DCB8243-457F-4E47-8D2C-015D16F8562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感染拡大防止協力金は含めてください。</t>
        </r>
      </text>
    </comment>
  </commentList>
</comments>
</file>

<file path=xl/sharedStrings.xml><?xml version="1.0" encoding="utf-8"?>
<sst xmlns="http://schemas.openxmlformats.org/spreadsheetml/2006/main" count="224" uniqueCount="88">
  <si>
    <t>減 少 率</t>
    <rPh sb="0" eb="1">
      <t>ゲン</t>
    </rPh>
    <rPh sb="2" eb="3">
      <t>ショウ</t>
    </rPh>
    <rPh sb="4" eb="5">
      <t>リツ</t>
    </rPh>
    <phoneticPr fontId="2"/>
  </si>
  <si>
    <t>判　定</t>
    <rPh sb="0" eb="1">
      <t>ハン</t>
    </rPh>
    <rPh sb="2" eb="3">
      <t>サダム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</si>
  <si>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</si>
  <si>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</si>
  <si>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</si>
  <si>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</si>
  <si>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</si>
  <si>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色の部分のみ入力</t>
    <rPh sb="0" eb="1">
      <t>イロ</t>
    </rPh>
    <rPh sb="2" eb="4">
      <t>ブブン</t>
    </rPh>
    <rPh sb="6" eb="8">
      <t>ニュウリョク</t>
    </rPh>
    <phoneticPr fontId="2"/>
  </si>
  <si>
    <t>今年</t>
    <rPh sb="0" eb="2">
      <t>コトシ</t>
    </rPh>
    <phoneticPr fontId="2"/>
  </si>
  <si>
    <t>今　年</t>
    <rPh sb="0" eb="1">
      <t>イマ</t>
    </rPh>
    <rPh sb="2" eb="3">
      <t>ネン</t>
    </rPh>
    <phoneticPr fontId="2"/>
  </si>
  <si>
    <t>売上額</t>
    <rPh sb="0" eb="2">
      <t>ウリアゲ</t>
    </rPh>
    <rPh sb="2" eb="3">
      <t>ガク</t>
    </rPh>
    <phoneticPr fontId="2"/>
  </si>
  <si>
    <t>法　人</t>
    <rPh sb="0" eb="1">
      <t>ホウ</t>
    </rPh>
    <rPh sb="2" eb="3">
      <t>ヒト</t>
    </rPh>
    <phoneticPr fontId="2"/>
  </si>
  <si>
    <t>個　人</t>
    <rPh sb="0" eb="1">
      <t>コ</t>
    </rPh>
    <rPh sb="2" eb="3">
      <t>ヒト</t>
    </rPh>
    <phoneticPr fontId="2"/>
  </si>
  <si>
    <t>５億円以上</t>
    <rPh sb="1" eb="3">
      <t>オクエン</t>
    </rPh>
    <rPh sb="3" eb="5">
      <t>イジョウ</t>
    </rPh>
    <phoneticPr fontId="2"/>
  </si>
  <si>
    <t>１億円以上
５億円未満</t>
    <rPh sb="1" eb="5">
      <t>オクエンイジョウ</t>
    </rPh>
    <rPh sb="7" eb="9">
      <t>オクエン</t>
    </rPh>
    <rPh sb="9" eb="11">
      <t>ミマン</t>
    </rPh>
    <phoneticPr fontId="2"/>
  </si>
  <si>
    <t>―</t>
    <phoneticPr fontId="2"/>
  </si>
  <si>
    <t>１億円未満</t>
    <rPh sb="2" eb="3">
      <t>エン</t>
    </rPh>
    <rPh sb="3" eb="5">
      <t>ミマン</t>
    </rPh>
    <phoneticPr fontId="2"/>
  </si>
  <si>
    <t>減 少 率
50％以上</t>
    <rPh sb="0" eb="1">
      <t>ゲン</t>
    </rPh>
    <rPh sb="2" eb="3">
      <t>ショウ</t>
    </rPh>
    <rPh sb="4" eb="5">
      <t>リツ</t>
    </rPh>
    <rPh sb="9" eb="11">
      <t>イジョウ</t>
    </rPh>
    <phoneticPr fontId="2"/>
  </si>
  <si>
    <t>減 少 率
51％以上</t>
    <rPh sb="0" eb="1">
      <t>ゲン</t>
    </rPh>
    <rPh sb="2" eb="3">
      <t>ショウ</t>
    </rPh>
    <rPh sb="4" eb="5">
      <t>リツ</t>
    </rPh>
    <rPh sb="9" eb="11">
      <t>イジョウ</t>
    </rPh>
    <phoneticPr fontId="2"/>
  </si>
  <si>
    <t>減 少 率
30％以上</t>
    <rPh sb="0" eb="1">
      <t>ゲン</t>
    </rPh>
    <rPh sb="2" eb="3">
      <t>ショウ</t>
    </rPh>
    <rPh sb="4" eb="5">
      <t>リツ</t>
    </rPh>
    <rPh sb="9" eb="11">
      <t>イジョウ</t>
    </rPh>
    <phoneticPr fontId="2"/>
  </si>
  <si>
    <t>250万</t>
    <rPh sb="3" eb="4">
      <t>マン</t>
    </rPh>
    <phoneticPr fontId="2"/>
  </si>
  <si>
    <t>150万</t>
    <rPh sb="3" eb="4">
      <t>マン</t>
    </rPh>
    <phoneticPr fontId="2"/>
  </si>
  <si>
    <t>90万</t>
    <rPh sb="2" eb="3">
      <t>マン</t>
    </rPh>
    <phoneticPr fontId="2"/>
  </si>
  <si>
    <t>100万</t>
    <rPh sb="3" eb="4">
      <t>マン</t>
    </rPh>
    <phoneticPr fontId="2"/>
  </si>
  <si>
    <t>60万</t>
    <rPh sb="2" eb="3">
      <t>マン</t>
    </rPh>
    <phoneticPr fontId="2"/>
  </si>
  <si>
    <t>50万</t>
    <rPh sb="2" eb="3">
      <t>マン</t>
    </rPh>
    <phoneticPr fontId="2"/>
  </si>
  <si>
    <t>30万</t>
    <rPh sb="2" eb="3">
      <t>マン</t>
    </rPh>
    <phoneticPr fontId="2"/>
  </si>
  <si>
    <t>給　付　額　の　上　限</t>
    <rPh sb="0" eb="1">
      <t>キュウ</t>
    </rPh>
    <rPh sb="2" eb="3">
      <t>ヅケ</t>
    </rPh>
    <rPh sb="4" eb="5">
      <t>ガク</t>
    </rPh>
    <rPh sb="8" eb="9">
      <t>ウエ</t>
    </rPh>
    <rPh sb="10" eb="11">
      <t>キリ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</si>
  <si>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</si>
  <si>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</si>
  <si>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１億以上５億未満</t>
    <rPh sb="1" eb="4">
      <t>オクイジョウ</t>
    </rPh>
    <rPh sb="5" eb="6">
      <t>オク</t>
    </rPh>
    <rPh sb="6" eb="8">
      <t>ミマン</t>
    </rPh>
    <phoneticPr fontId="2"/>
  </si>
  <si>
    <t>５億以上</t>
    <rPh sb="1" eb="2">
      <t>オク</t>
    </rPh>
    <rPh sb="2" eb="4">
      <t>イジョウ</t>
    </rPh>
    <phoneticPr fontId="2"/>
  </si>
  <si>
    <t>１億未満</t>
    <rPh sb="1" eb="4">
      <t>オクミマン</t>
    </rPh>
    <phoneticPr fontId="2"/>
  </si>
  <si>
    <t>１年前</t>
    <rPh sb="1" eb="3">
      <t>ネンマエ</t>
    </rPh>
    <phoneticPr fontId="2"/>
  </si>
  <si>
    <t>２年前</t>
    <rPh sb="1" eb="3">
      <t>ネンマエ</t>
    </rPh>
    <phoneticPr fontId="2"/>
  </si>
  <si>
    <t>３年前</t>
    <rPh sb="1" eb="3">
      <t>ネンマエ</t>
    </rPh>
    <phoneticPr fontId="2"/>
  </si>
  <si>
    <t>１年前</t>
    <rPh sb="1" eb="3">
      <t>ネンマエ</t>
    </rPh>
    <phoneticPr fontId="2"/>
  </si>
  <si>
    <t>２年前</t>
    <rPh sb="1" eb="3">
      <t>ネンマエ</t>
    </rPh>
    <phoneticPr fontId="2"/>
  </si>
  <si>
    <t>３年前</t>
    <rPh sb="1" eb="3">
      <t>ネンマエ</t>
    </rPh>
    <phoneticPr fontId="2"/>
  </si>
  <si>
    <t>１年前との比較</t>
    <rPh sb="1" eb="3">
      <t>ネンマエ</t>
    </rPh>
    <rPh sb="5" eb="7">
      <t>ヒカク</t>
    </rPh>
    <phoneticPr fontId="2"/>
  </si>
  <si>
    <t>２年前との比較</t>
    <rPh sb="1" eb="3">
      <t>ネンマエ</t>
    </rPh>
    <phoneticPr fontId="2"/>
  </si>
  <si>
    <t>３年前との比較</t>
    <rPh sb="1" eb="3">
      <t>ネンマエ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</si>
  <si>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</si>
  <si>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</si>
  <si>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</si>
  <si>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</si>
  <si>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</si>
  <si>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合 計</t>
    <rPh sb="0" eb="1">
      <t>ゴウ</t>
    </rPh>
    <rPh sb="2" eb="3">
      <t>ケイ</t>
    </rPh>
    <phoneticPr fontId="2"/>
  </si>
  <si>
    <t>1年前</t>
    <rPh sb="1" eb="3">
      <t>ネンマエ</t>
    </rPh>
    <phoneticPr fontId="2"/>
  </si>
  <si>
    <t xml:space="preserve">  基準期間の年度を選択</t>
    <rPh sb="2" eb="6">
      <t>キジュンキカン</t>
    </rPh>
    <rPh sb="7" eb="9">
      <t>ネンド</t>
    </rPh>
    <rPh sb="10" eb="12">
      <t>センタク</t>
    </rPh>
    <phoneticPr fontId="2"/>
  </si>
  <si>
    <t xml:space="preserve">   ただし、マイナスの場合給付はありません。</t>
    <rPh sb="12" eb="14">
      <t>バアイ</t>
    </rPh>
    <rPh sb="14" eb="16">
      <t>キュウフ</t>
    </rPh>
    <phoneticPr fontId="2"/>
  </si>
  <si>
    <t xml:space="preserve">  小さい方が給付額になります。</t>
    <rPh sb="5" eb="6">
      <t>ホウ</t>
    </rPh>
    <phoneticPr fontId="2"/>
  </si>
  <si>
    <r>
      <t xml:space="preserve">  この金額と 「</t>
    </r>
    <r>
      <rPr>
        <sz val="11"/>
        <color rgb="FFFF0000"/>
        <rFont val="HGPｺﾞｼｯｸM"/>
        <family val="3"/>
        <charset val="128"/>
      </rPr>
      <t>給付額の上限</t>
    </r>
    <r>
      <rPr>
        <sz val="11"/>
        <color theme="1"/>
        <rFont val="HGPｺﾞｼｯｸM"/>
        <family val="3"/>
        <charset val="128"/>
      </rPr>
      <t xml:space="preserve">」を比較し </t>
    </r>
    <rPh sb="4" eb="6">
      <t>キンガク</t>
    </rPh>
    <rPh sb="9" eb="12">
      <t>キュウフガク</t>
    </rPh>
    <rPh sb="13" eb="15">
      <t>ジョウゲン</t>
    </rPh>
    <rPh sb="17" eb="19">
      <t>ヒカク</t>
    </rPh>
    <phoneticPr fontId="2"/>
  </si>
  <si>
    <t xml:space="preserve"> 支給額 ＝ 基準期間の売上合計 － 比較月の売上 × ５</t>
    <rPh sb="1" eb="4">
      <t>シキュウガク</t>
    </rPh>
    <rPh sb="7" eb="9">
      <t>キジュン</t>
    </rPh>
    <rPh sb="9" eb="11">
      <t>キカン</t>
    </rPh>
    <rPh sb="12" eb="14">
      <t>ウリアゲ</t>
    </rPh>
    <rPh sb="14" eb="16">
      <t>ゴウケイ</t>
    </rPh>
    <rPh sb="19" eb="21">
      <t>ヒカク</t>
    </rPh>
    <rPh sb="21" eb="22">
      <t>ガツ</t>
    </rPh>
    <rPh sb="23" eb="25">
      <t>ウリアゲ</t>
    </rPh>
    <phoneticPr fontId="2"/>
  </si>
  <si>
    <t>　　　※ ポイントは、給付の条件を満たす年の中で、基準期間の売上合計が１番多い年を選択することです。</t>
    <rPh sb="11" eb="13">
      <t>キュウフ</t>
    </rPh>
    <rPh sb="14" eb="16">
      <t>ジョウケン</t>
    </rPh>
    <rPh sb="17" eb="18">
      <t>ミ</t>
    </rPh>
    <rPh sb="20" eb="21">
      <t>トシ</t>
    </rPh>
    <rPh sb="22" eb="23">
      <t>ナカ</t>
    </rPh>
    <rPh sb="25" eb="27">
      <t>キジュン</t>
    </rPh>
    <rPh sb="27" eb="29">
      <t>キカン</t>
    </rPh>
    <rPh sb="30" eb="32">
      <t>ウリアゲ</t>
    </rPh>
    <rPh sb="32" eb="34">
      <t>ゴウケイ</t>
    </rPh>
    <rPh sb="36" eb="37">
      <t>バン</t>
    </rPh>
    <rPh sb="37" eb="38">
      <t>オオ</t>
    </rPh>
    <rPh sb="39" eb="40">
      <t>トシ</t>
    </rPh>
    <rPh sb="41" eb="43">
      <t>センタク</t>
    </rPh>
    <phoneticPr fontId="2"/>
  </si>
  <si>
    <t>年間 売上高</t>
    <rPh sb="0" eb="2">
      <t>ネンカン</t>
    </rPh>
    <rPh sb="3" eb="5">
      <t>ウリアゲ</t>
    </rPh>
    <rPh sb="5" eb="6">
      <t>タカ</t>
    </rPh>
    <phoneticPr fontId="2"/>
  </si>
  <si>
    <t xml:space="preserve"> 対象月を選択</t>
    <rPh sb="1" eb="3">
      <t>タイショウ</t>
    </rPh>
    <rPh sb="3" eb="4">
      <t>ツキ</t>
    </rPh>
    <rPh sb="5" eb="7">
      <t>センタク</t>
    </rPh>
    <phoneticPr fontId="2"/>
  </si>
  <si>
    <t>　　　    ただし、時短要請に伴う協力金（感染拡大協力金）は、時短要請に応じた分に相当する額を、対象月の事業収入</t>
    <rPh sb="11" eb="15">
      <t>ジタンヨウセイ</t>
    </rPh>
    <rPh sb="16" eb="17">
      <t>トモナ</t>
    </rPh>
    <rPh sb="18" eb="21">
      <t>キョウリョクキン</t>
    </rPh>
    <rPh sb="22" eb="29">
      <t>カンセンカクダイキョウリョクキン</t>
    </rPh>
    <rPh sb="32" eb="36">
      <t>ジタンヨウセイ</t>
    </rPh>
    <rPh sb="37" eb="38">
      <t>オウ</t>
    </rPh>
    <rPh sb="40" eb="41">
      <t>ブン</t>
    </rPh>
    <rPh sb="42" eb="44">
      <t>ソウトウ</t>
    </rPh>
    <rPh sb="46" eb="47">
      <t>ガク</t>
    </rPh>
    <rPh sb="49" eb="52">
      <t>タイショウツキ</t>
    </rPh>
    <rPh sb="53" eb="57">
      <t>ジギョウシュウニュウ</t>
    </rPh>
    <phoneticPr fontId="2"/>
  </si>
  <si>
    <r>
      <t xml:space="preserve">　　   　 に加えます。  </t>
    </r>
    <r>
      <rPr>
        <sz val="8"/>
        <color rgb="FFFF0000"/>
        <rFont val="游ゴシック"/>
        <family val="3"/>
        <charset val="128"/>
        <scheme val="minor"/>
      </rPr>
      <t>（注：基準期間の売上には協力金が含まれている為、加える必要はありません）</t>
    </r>
    <phoneticPr fontId="2"/>
  </si>
  <si>
    <r>
      <t>　　　※ 売上の中に給付金・助成金等が入っている場合には、除いた金額を入力してください。</t>
    </r>
    <r>
      <rPr>
        <sz val="8"/>
        <color rgb="FFFF0000"/>
        <rFont val="游ゴシック"/>
        <family val="3"/>
        <charset val="128"/>
        <scheme val="minor"/>
      </rPr>
      <t>（対象月、基準期間の売上ともに）</t>
    </r>
    <rPh sb="14" eb="16">
      <t>ジョセイ</t>
    </rPh>
    <phoneticPr fontId="2"/>
  </si>
  <si>
    <t xml:space="preserve"> ※ 法人の場合、基準月（基準期間内の月）を含む事業年度の
　 年間売上高を 用いて給付額の上限を判定します。 </t>
    <rPh sb="3" eb="5">
      <t>ホウジン</t>
    </rPh>
    <rPh sb="6" eb="8">
      <t>バアイ</t>
    </rPh>
    <rPh sb="9" eb="12">
      <t>キジュンツキ</t>
    </rPh>
    <rPh sb="13" eb="18">
      <t>キジュンキカンナイ</t>
    </rPh>
    <rPh sb="19" eb="20">
      <t>ツキ</t>
    </rPh>
    <rPh sb="22" eb="23">
      <t>フク</t>
    </rPh>
    <rPh sb="24" eb="28">
      <t>ジギョウネンド</t>
    </rPh>
    <rPh sb="32" eb="37">
      <t>ネンカンウリアゲダカ</t>
    </rPh>
    <rPh sb="39" eb="40">
      <t>モチ</t>
    </rPh>
    <rPh sb="42" eb="45">
      <t>キュウフガク</t>
    </rPh>
    <rPh sb="46" eb="48">
      <t>ジョウゲン</t>
    </rPh>
    <rPh sb="49" eb="51">
      <t>ハンテイ</t>
    </rPh>
    <phoneticPr fontId="2"/>
  </si>
  <si>
    <t>　　　　　　　　　　　　　　（対象月）　</t>
    <rPh sb="15" eb="17">
      <t>タイショウ</t>
    </rPh>
    <rPh sb="17" eb="18">
      <t>ツキ</t>
    </rPh>
    <phoneticPr fontId="2"/>
  </si>
  <si>
    <r>
      <t>　　　　　　　　　　　　　（基準期間）　※１１月～３月まで全て入力</t>
    </r>
    <r>
      <rPr>
        <b/>
        <sz val="8"/>
        <color rgb="FFFF0000"/>
        <rFont val="游ゴシック"/>
        <family val="3"/>
        <charset val="128"/>
        <scheme val="minor"/>
      </rPr>
      <t xml:space="preserve"> </t>
    </r>
    <phoneticPr fontId="2"/>
  </si>
  <si>
    <t xml:space="preserve">                                         　　　　　    （基準期間）　　※１１月～３月まで全て入力</t>
    <phoneticPr fontId="2"/>
  </si>
  <si>
    <t xml:space="preserve">                                 　　　　　           （基準期間）　※１１月～３月まで全て入力</t>
    <phoneticPr fontId="2"/>
  </si>
  <si>
    <t>給付金等の合計</t>
    <rPh sb="0" eb="4">
      <t>キュウフキントウ</t>
    </rPh>
    <rPh sb="5" eb="7">
      <t>ゴウケイ</t>
    </rPh>
    <phoneticPr fontId="2"/>
  </si>
  <si>
    <t>事業復活支援金 支給対象 判定表  (白色申告用）</t>
    <rPh sb="0" eb="4">
      <t>ジギョウフッカツ</t>
    </rPh>
    <rPh sb="4" eb="7">
      <t>シエンキン</t>
    </rPh>
    <rPh sb="8" eb="12">
      <t>シキュウタイショウ</t>
    </rPh>
    <rPh sb="13" eb="15">
      <t>ハンテイ</t>
    </rPh>
    <rPh sb="15" eb="16">
      <t>ヒョウ</t>
    </rPh>
    <rPh sb="19" eb="21">
      <t>シロイロ</t>
    </rPh>
    <rPh sb="21" eb="24">
      <t>シンコクヨウ</t>
    </rPh>
    <phoneticPr fontId="2"/>
  </si>
  <si>
    <t>事業復活支援金 支給対象 判定表  （青色申告用）</t>
    <rPh sb="0" eb="4">
      <t>ジギョウフッカツ</t>
    </rPh>
    <rPh sb="4" eb="7">
      <t>シエンキン</t>
    </rPh>
    <rPh sb="8" eb="12">
      <t>シキュウタイショウ</t>
    </rPh>
    <rPh sb="13" eb="15">
      <t>ハンテイ</t>
    </rPh>
    <rPh sb="15" eb="16">
      <t>ヒョウ</t>
    </rPh>
    <rPh sb="19" eb="21">
      <t>アオイロ</t>
    </rPh>
    <rPh sb="21" eb="24">
      <t>シンコクヨウ</t>
    </rPh>
    <phoneticPr fontId="2"/>
  </si>
  <si>
    <t>　　　※ 白色申告の場合、売上合計から給付金等の金額を差し引き１２で割ります。</t>
    <rPh sb="5" eb="9">
      <t>シロイロシンコク</t>
    </rPh>
    <rPh sb="10" eb="12">
      <t>バアイ</t>
    </rPh>
    <rPh sb="13" eb="17">
      <t>ウリアゲゴウケイ</t>
    </rPh>
    <rPh sb="19" eb="23">
      <t>キュウフキントウ</t>
    </rPh>
    <rPh sb="24" eb="26">
      <t>キンガク</t>
    </rPh>
    <rPh sb="27" eb="28">
      <t>サ</t>
    </rPh>
    <rPh sb="29" eb="30">
      <t>ヒ</t>
    </rPh>
    <rPh sb="34" eb="35">
      <t>ワ</t>
    </rPh>
    <phoneticPr fontId="2"/>
  </si>
  <si>
    <t>令和３年</t>
    <rPh sb="0" eb="2">
      <t>レイワ</t>
    </rPh>
    <rPh sb="3" eb="4">
      <t>ネン</t>
    </rPh>
    <phoneticPr fontId="2"/>
  </si>
  <si>
    <t>総売上げ</t>
    <rPh sb="0" eb="2">
      <t>ソウウ</t>
    </rPh>
    <rPh sb="2" eb="3">
      <t>ア</t>
    </rPh>
    <phoneticPr fontId="2"/>
  </si>
  <si>
    <t>令和２年</t>
    <rPh sb="0" eb="2">
      <t>レイワ</t>
    </rPh>
    <rPh sb="3" eb="4">
      <t>ネン</t>
    </rPh>
    <phoneticPr fontId="2"/>
  </si>
  <si>
    <t>令和元年</t>
    <rPh sb="0" eb="2">
      <t>レイワ</t>
    </rPh>
    <rPh sb="2" eb="4">
      <t>ガンネン</t>
    </rPh>
    <phoneticPr fontId="2"/>
  </si>
  <si>
    <t>平成30年</t>
    <rPh sb="0" eb="2">
      <t>ヘイセイ</t>
    </rPh>
    <rPh sb="4" eb="5">
      <t>ネン</t>
    </rPh>
    <phoneticPr fontId="2"/>
  </si>
  <si>
    <t>年度ごとの売上を入力</t>
    <rPh sb="0" eb="2">
      <t>ネンド</t>
    </rPh>
    <rPh sb="5" eb="7">
      <t>ウリアゲ</t>
    </rPh>
    <rPh sb="8" eb="10">
      <t>ニュウリョク</t>
    </rPh>
    <phoneticPr fontId="2"/>
  </si>
  <si>
    <t>―</t>
    <phoneticPr fontId="2"/>
  </si>
  <si>
    <t>　　　　　　　　　　　　　（基準期間）　</t>
    <phoneticPr fontId="2"/>
  </si>
  <si>
    <t xml:space="preserve">                                         　　　　　    （基準期間）　　</t>
    <phoneticPr fontId="2"/>
  </si>
  <si>
    <t xml:space="preserve">                                 　　　　　           （基準期間）　</t>
    <phoneticPr fontId="2"/>
  </si>
  <si>
    <r>
      <t>令和４年</t>
    </r>
    <r>
      <rPr>
        <b/>
        <sz val="9"/>
        <color theme="1"/>
        <rFont val="游ゴシック"/>
        <family val="3"/>
        <charset val="128"/>
        <scheme val="minor"/>
      </rPr>
      <t>（2022年）</t>
    </r>
  </si>
  <si>
    <r>
      <t>令和３年</t>
    </r>
    <r>
      <rPr>
        <b/>
        <sz val="9"/>
        <color theme="1"/>
        <rFont val="游ゴシック"/>
        <family val="3"/>
        <charset val="128"/>
        <scheme val="minor"/>
      </rPr>
      <t>（2021年）</t>
    </r>
  </si>
  <si>
    <r>
      <t>令和３年</t>
    </r>
    <r>
      <rPr>
        <b/>
        <sz val="9"/>
        <color theme="1"/>
        <rFont val="游ゴシック"/>
        <family val="3"/>
        <charset val="128"/>
        <scheme val="minor"/>
      </rPr>
      <t>（2021年）</t>
    </r>
    <rPh sb="0" eb="2">
      <t>レイワ</t>
    </rPh>
    <rPh sb="3" eb="4">
      <t>ネン</t>
    </rPh>
    <rPh sb="9" eb="10">
      <t>ネン</t>
    </rPh>
    <phoneticPr fontId="2"/>
  </si>
  <si>
    <r>
      <t>令和２年</t>
    </r>
    <r>
      <rPr>
        <b/>
        <sz val="9"/>
        <color theme="1"/>
        <rFont val="游ゴシック"/>
        <family val="3"/>
        <charset val="128"/>
        <scheme val="minor"/>
      </rPr>
      <t>（2020年）</t>
    </r>
  </si>
  <si>
    <r>
      <t>令和元年</t>
    </r>
    <r>
      <rPr>
        <b/>
        <sz val="9"/>
        <color theme="1"/>
        <rFont val="游ゴシック"/>
        <family val="3"/>
        <charset val="128"/>
        <scheme val="minor"/>
      </rPr>
      <t>（2019年）</t>
    </r>
  </si>
  <si>
    <r>
      <t>平成３１年</t>
    </r>
    <r>
      <rPr>
        <b/>
        <sz val="9"/>
        <color theme="1"/>
        <rFont val="游ゴシック"/>
        <family val="3"/>
        <charset val="128"/>
        <scheme val="minor"/>
      </rPr>
      <t>（2019年）</t>
    </r>
  </si>
  <si>
    <r>
      <t>平成３０年</t>
    </r>
    <r>
      <rPr>
        <b/>
        <sz val="9"/>
        <color theme="1"/>
        <rFont val="游ゴシック"/>
        <family val="3"/>
        <charset val="128"/>
        <scheme val="minor"/>
      </rPr>
      <t>（2018年）</t>
    </r>
  </si>
  <si>
    <r>
      <t>　 令和２年</t>
    </r>
    <r>
      <rPr>
        <b/>
        <sz val="9"/>
        <color theme="1"/>
        <rFont val="游ゴシック"/>
        <family val="3"/>
        <charset val="128"/>
        <scheme val="minor"/>
      </rPr>
      <t>（2020年）</t>
    </r>
    <phoneticPr fontId="2"/>
  </si>
  <si>
    <t>　　　　 ただし、基準月の売上高については、年間総売上を１２で割らずに実際の売上げ金額を入力します。</t>
    <rPh sb="9" eb="12">
      <t>キジュンツキ</t>
    </rPh>
    <rPh sb="13" eb="16">
      <t>ウリアゲダカ</t>
    </rPh>
    <rPh sb="22" eb="24">
      <t>ネンカン</t>
    </rPh>
    <rPh sb="24" eb="25">
      <t>ソウ</t>
    </rPh>
    <rPh sb="25" eb="27">
      <t>ウリアゲ</t>
    </rPh>
    <rPh sb="31" eb="32">
      <t>ワ</t>
    </rPh>
    <rPh sb="35" eb="37">
      <t>ジッサイ</t>
    </rPh>
    <rPh sb="38" eb="39">
      <t>ウ</t>
    </rPh>
    <rPh sb="39" eb="40">
      <t>ア</t>
    </rPh>
    <rPh sb="41" eb="43">
      <t>キンガク</t>
    </rPh>
    <rPh sb="44" eb="46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</si>
</sst>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0"/>
      <color rgb="FFFF0000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2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2" borderId="1" xfId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0" fillId="6" borderId="2" xfId="0" applyNumberFormat="1" applyFill="1" applyBorder="1">
      <alignment vertical="center"/>
    </xf>
    <xf numFmtId="0" fontId="0" fillId="6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38" fontId="0" fillId="0" borderId="0" xfId="0" applyNumberFormat="1">
      <alignment vertical="center"/>
    </xf>
    <xf numFmtId="38" fontId="0" fillId="0" borderId="19" xfId="1" applyFont="1" applyBorder="1">
      <alignment vertical="center"/>
    </xf>
    <xf numFmtId="0" fontId="0" fillId="0" borderId="19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5" fillId="0" borderId="18" xfId="0" applyFont="1" applyBorder="1" applyAlignment="1">
      <alignment vertical="center"/>
    </xf>
    <xf numFmtId="0" fontId="1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38" fontId="1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38" fontId="12" fillId="0" borderId="18" xfId="0" applyNumberFormat="1" applyFont="1" applyBorder="1" applyAlignment="1">
      <alignment vertical="center"/>
    </xf>
    <xf numFmtId="38" fontId="12" fillId="0" borderId="0" xfId="0" applyNumberFormat="1" applyFont="1" applyAlignment="1">
      <alignment vertical="center"/>
    </xf>
    <xf numFmtId="38" fontId="12" fillId="0" borderId="0" xfId="1" applyFont="1" applyBorder="1">
      <alignment vertical="center"/>
    </xf>
    <xf numFmtId="38" fontId="12" fillId="0" borderId="0" xfId="0" applyNumberFormat="1" applyFont="1">
      <alignment vertical="center"/>
    </xf>
    <xf numFmtId="9" fontId="12" fillId="0" borderId="0" xfId="0" applyNumberFormat="1" applyFont="1" applyAlignment="1">
      <alignment horizontal="center" vertical="center"/>
    </xf>
    <xf numFmtId="0" fontId="0" fillId="8" borderId="42" xfId="0" applyFill="1" applyBorder="1" applyAlignment="1">
      <alignment vertical="center" wrapText="1"/>
    </xf>
    <xf numFmtId="0" fontId="0" fillId="8" borderId="45" xfId="0" applyFont="1" applyFill="1" applyBorder="1" applyAlignment="1">
      <alignment horizontal="center" vertical="center"/>
    </xf>
    <xf numFmtId="0" fontId="0" fillId="8" borderId="29" xfId="0" applyFont="1" applyFill="1" applyBorder="1" applyAlignment="1">
      <alignment horizontal="center" vertical="center"/>
    </xf>
    <xf numFmtId="0" fontId="0" fillId="8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8" fontId="0" fillId="3" borderId="1" xfId="1" applyFont="1" applyFill="1" applyBorder="1">
      <alignment vertical="center"/>
    </xf>
    <xf numFmtId="0" fontId="0" fillId="0" borderId="0" xfId="0" applyFont="1" applyBorder="1">
      <alignment vertical="center"/>
    </xf>
    <xf numFmtId="38" fontId="0" fillId="0" borderId="0" xfId="1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8" xfId="0" applyFont="1" applyBorder="1">
      <alignment vertical="center"/>
    </xf>
    <xf numFmtId="0" fontId="0" fillId="0" borderId="47" xfId="0" applyBorder="1">
      <alignment vertical="center"/>
    </xf>
    <xf numFmtId="38" fontId="0" fillId="0" borderId="0" xfId="0" applyNumberFormat="1" applyBorder="1">
      <alignment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Font="1" applyBorder="1">
      <alignment vertical="center"/>
    </xf>
    <xf numFmtId="0" fontId="0" fillId="0" borderId="11" xfId="0" applyFont="1" applyBorder="1">
      <alignment vertical="center"/>
    </xf>
    <xf numFmtId="38" fontId="22" fillId="0" borderId="0" xfId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6" fillId="0" borderId="3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/>
    </xf>
    <xf numFmtId="0" fontId="7" fillId="4" borderId="13" xfId="0" applyFont="1" applyFill="1" applyBorder="1" applyAlignment="1">
      <alignment horizontal="center" vertical="center" textRotation="255"/>
    </xf>
    <xf numFmtId="0" fontId="10" fillId="4" borderId="14" xfId="0" applyFont="1" applyFill="1" applyBorder="1" applyAlignment="1">
      <alignment horizontal="center" vertical="center" textRotation="255"/>
    </xf>
    <xf numFmtId="0" fontId="10" fillId="4" borderId="12" xfId="0" applyFont="1" applyFill="1" applyBorder="1" applyAlignment="1">
      <alignment horizontal="center" vertical="center" textRotation="255"/>
    </xf>
    <xf numFmtId="38" fontId="6" fillId="3" borderId="38" xfId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textRotation="255"/>
    </xf>
    <xf numFmtId="0" fontId="11" fillId="5" borderId="14" xfId="0" applyFont="1" applyFill="1" applyBorder="1" applyAlignment="1">
      <alignment horizontal="center" vertical="center" textRotation="255"/>
    </xf>
    <xf numFmtId="0" fontId="11" fillId="5" borderId="12" xfId="0" applyFont="1" applyFill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38" xfId="0" applyFont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B3AB2-114E-4C86-9DC5-A7C053C41EE9}">
  <dimension ref="B2:X43"/>
  <sheetViews>
    <sheetView tabSelected="1" zoomScaleNormal="100" workbookViewId="0">
      <selection activeCell="T7" sqref="T7"/>
    </sheetView>
  </sheetViews>
  <sheetFormatPr defaultRowHeight="18.75"/>
  <cols>
    <col min="1" max="1" width="2.875" customWidth="1"/>
    <col min="2" max="2" width="4.5" customWidth="1"/>
    <col min="3" max="3" width="4.125" customWidth="1"/>
    <col min="4" max="4" width="12.375" style="1" customWidth="1"/>
    <col min="5" max="9" width="14" customWidth="1"/>
    <col min="10" max="10" width="4.75" customWidth="1"/>
    <col min="11" max="11" width="10.25" customWidth="1"/>
    <col min="12" max="12" width="7.75" customWidth="1"/>
    <col min="13" max="13" width="10.25" customWidth="1"/>
    <col min="14" max="14" width="12.125" customWidth="1"/>
    <col min="15" max="15" width="10" style="56" customWidth="1"/>
    <col min="16" max="16" width="10" style="56" hidden="1" customWidth="1"/>
    <col min="17" max="17" width="10" style="56" customWidth="1"/>
    <col min="18" max="19" width="10" style="57" customWidth="1"/>
    <col min="20" max="20" width="19.875" style="79" customWidth="1"/>
    <col min="21" max="21" width="10" style="57" customWidth="1"/>
    <col min="22" max="24" width="10" style="56" customWidth="1"/>
  </cols>
  <sheetData>
    <row r="2" spans="2:23" ht="25.5">
      <c r="D2" s="106" t="s">
        <v>67</v>
      </c>
      <c r="E2" s="106"/>
      <c r="F2" s="106"/>
      <c r="G2" s="106"/>
      <c r="H2" s="106"/>
      <c r="I2" s="106"/>
      <c r="J2" s="14"/>
      <c r="K2" s="14"/>
    </row>
    <row r="3" spans="2:23" ht="26.25" thickBot="1">
      <c r="D3" s="80"/>
      <c r="E3" s="80"/>
      <c r="F3" s="80"/>
      <c r="G3" s="80"/>
      <c r="H3" s="80"/>
    </row>
    <row r="4" spans="2:23" ht="24" customHeight="1" thickBot="1">
      <c r="D4" s="107" t="s">
        <v>9</v>
      </c>
      <c r="E4" s="107"/>
      <c r="F4" s="107"/>
      <c r="G4" s="107"/>
      <c r="H4" s="107"/>
      <c r="I4" s="107"/>
      <c r="M4" s="2"/>
      <c r="N4" s="25" t="s">
        <v>7</v>
      </c>
    </row>
    <row r="5" spans="2:23" ht="18.75" customHeight="1">
      <c r="C5" s="108" t="s">
        <v>8</v>
      </c>
      <c r="D5" s="29"/>
      <c r="E5" s="111" t="s">
        <v>81</v>
      </c>
      <c r="F5" s="111"/>
      <c r="G5" s="112" t="s">
        <v>79</v>
      </c>
      <c r="H5" s="111"/>
      <c r="I5" s="111"/>
      <c r="J5" s="5"/>
    </row>
    <row r="6" spans="2:23" ht="19.5" thickBot="1">
      <c r="C6" s="109"/>
      <c r="D6" s="16"/>
      <c r="E6" s="6" t="s">
        <v>2</v>
      </c>
      <c r="F6" s="6" t="s">
        <v>3</v>
      </c>
      <c r="G6" s="4" t="s">
        <v>4</v>
      </c>
      <c r="H6" s="6" t="s">
        <v>5</v>
      </c>
      <c r="I6" s="6" t="s">
        <v>6</v>
      </c>
      <c r="J6" s="7"/>
    </row>
    <row r="7" spans="2:23" ht="20.25" thickBot="1">
      <c r="C7" s="109"/>
      <c r="D7" s="12" t="s">
        <v>10</v>
      </c>
      <c r="E7" s="2"/>
      <c r="F7" s="2"/>
      <c r="G7" s="2"/>
      <c r="H7" s="2"/>
      <c r="I7" s="2"/>
      <c r="J7" s="7"/>
      <c r="M7" s="98" t="s">
        <v>27</v>
      </c>
      <c r="N7" s="99"/>
      <c r="O7" s="99"/>
      <c r="P7" s="99"/>
      <c r="Q7" s="99"/>
    </row>
    <row r="8" spans="2:23" ht="19.5" thickBot="1">
      <c r="C8" s="110"/>
      <c r="D8" s="13"/>
      <c r="E8" s="100" t="s">
        <v>61</v>
      </c>
      <c r="F8" s="101"/>
      <c r="G8" s="101"/>
      <c r="H8" s="101"/>
      <c r="I8" s="101"/>
      <c r="J8" s="9"/>
    </row>
    <row r="9" spans="2:23" ht="36" customHeight="1" thickBot="1">
      <c r="D9" s="11"/>
      <c r="E9" s="10"/>
      <c r="F9" s="10"/>
      <c r="G9" s="10"/>
      <c r="H9" s="10"/>
      <c r="I9" s="10"/>
      <c r="J9" s="10"/>
      <c r="M9" s="113" t="s">
        <v>55</v>
      </c>
      <c r="N9" s="114"/>
      <c r="O9" s="53" t="s">
        <v>19</v>
      </c>
      <c r="P9" s="34" t="s">
        <v>18</v>
      </c>
      <c r="Q9" s="35" t="s">
        <v>17</v>
      </c>
    </row>
    <row r="10" spans="2:23" ht="15.75" customHeight="1">
      <c r="B10" s="17"/>
      <c r="C10" s="18"/>
      <c r="D10" s="30"/>
      <c r="E10" s="18"/>
      <c r="F10" s="18"/>
      <c r="G10" s="18"/>
      <c r="H10" s="18"/>
      <c r="I10" s="18"/>
      <c r="J10" s="18"/>
      <c r="K10" s="19"/>
      <c r="M10" s="115" t="s">
        <v>11</v>
      </c>
      <c r="N10" s="51" t="s">
        <v>13</v>
      </c>
      <c r="O10" s="58" t="s">
        <v>21</v>
      </c>
      <c r="P10" s="59"/>
      <c r="Q10" s="60" t="s">
        <v>20</v>
      </c>
    </row>
    <row r="11" spans="2:23" ht="39" customHeight="1">
      <c r="B11" s="20"/>
      <c r="C11" s="10"/>
      <c r="D11" s="107" t="s">
        <v>39</v>
      </c>
      <c r="E11" s="107"/>
      <c r="F11" s="107"/>
      <c r="G11" s="107"/>
      <c r="H11" s="107"/>
      <c r="I11" s="107"/>
      <c r="J11" s="10"/>
      <c r="K11" s="21"/>
      <c r="M11" s="116"/>
      <c r="N11" s="52" t="s">
        <v>14</v>
      </c>
      <c r="O11" s="61" t="s">
        <v>22</v>
      </c>
      <c r="P11" s="62"/>
      <c r="Q11" s="63" t="s">
        <v>21</v>
      </c>
    </row>
    <row r="12" spans="2:23" ht="19.5" thickBot="1">
      <c r="B12" s="20"/>
      <c r="C12" s="10"/>
      <c r="D12" s="31"/>
      <c r="E12" s="111" t="s">
        <v>86</v>
      </c>
      <c r="F12" s="111"/>
      <c r="G12" s="112" t="s">
        <v>80</v>
      </c>
      <c r="H12" s="111"/>
      <c r="I12" s="111"/>
      <c r="J12" s="5"/>
      <c r="K12" s="38"/>
      <c r="M12" s="117"/>
      <c r="N12" s="74" t="s">
        <v>16</v>
      </c>
      <c r="O12" s="75" t="s">
        <v>24</v>
      </c>
      <c r="P12" s="76"/>
      <c r="Q12" s="77" t="s">
        <v>23</v>
      </c>
      <c r="U12" s="64"/>
    </row>
    <row r="13" spans="2:23" ht="19.5" thickBot="1">
      <c r="B13" s="20"/>
      <c r="C13" s="102" t="s">
        <v>33</v>
      </c>
      <c r="D13" s="16"/>
      <c r="E13" s="6" t="s">
        <v>2</v>
      </c>
      <c r="F13" s="6" t="s">
        <v>3</v>
      </c>
      <c r="G13" s="4" t="s">
        <v>4</v>
      </c>
      <c r="H13" s="6" t="s">
        <v>5</v>
      </c>
      <c r="I13" s="6" t="s">
        <v>6</v>
      </c>
      <c r="J13" s="7"/>
      <c r="K13" s="38" t="s">
        <v>47</v>
      </c>
      <c r="M13" s="33" t="s">
        <v>12</v>
      </c>
      <c r="N13" s="4" t="s">
        <v>15</v>
      </c>
      <c r="O13" s="65" t="s">
        <v>26</v>
      </c>
      <c r="P13" s="66"/>
      <c r="Q13" s="67" t="s">
        <v>25</v>
      </c>
      <c r="U13" s="64"/>
    </row>
    <row r="14" spans="2:23" ht="19.5" thickBot="1">
      <c r="B14" s="20"/>
      <c r="C14" s="103"/>
      <c r="D14" s="11" t="s">
        <v>10</v>
      </c>
      <c r="E14" s="2"/>
      <c r="F14" s="2"/>
      <c r="G14" s="2"/>
      <c r="H14" s="2"/>
      <c r="I14" s="2"/>
      <c r="J14" s="10"/>
      <c r="K14" s="40">
        <f>SUM(E14:I14)</f>
        <v>0</v>
      </c>
      <c r="U14" s="45" t="s">
        <v>33</v>
      </c>
      <c r="V14" s="72">
        <f>SUM(E14:I14)</f>
        <v>0</v>
      </c>
      <c r="W14" s="45" t="s">
        <v>2</v>
      </c>
    </row>
    <row r="15" spans="2:23" ht="19.5" thickBot="1">
      <c r="B15" s="20"/>
      <c r="C15" s="103"/>
      <c r="D15" s="11"/>
      <c r="E15" s="105" t="s">
        <v>62</v>
      </c>
      <c r="F15" s="105"/>
      <c r="G15" s="105"/>
      <c r="H15" s="105"/>
      <c r="I15" s="105"/>
      <c r="J15" s="7"/>
      <c r="K15" s="21"/>
      <c r="U15" s="45" t="s">
        <v>34</v>
      </c>
      <c r="V15" s="72">
        <f>SUM(E23:I23)</f>
        <v>0</v>
      </c>
      <c r="W15" s="45" t="s">
        <v>3</v>
      </c>
    </row>
    <row r="16" spans="2:23" ht="19.5" thickBot="1">
      <c r="B16" s="20"/>
      <c r="C16" s="103"/>
      <c r="D16" s="12" t="s">
        <v>0</v>
      </c>
      <c r="E16" s="27" t="str">
        <f>IF(OR(E7="",E14=""),"",ROUND((E14-E7)/E14,3))</f>
        <v/>
      </c>
      <c r="F16" s="27" t="str">
        <f t="shared" ref="F16:I16" si="0">IF(OR(F7="",F14=""),"",ROUND((F14-F7)/F14,3))</f>
        <v/>
      </c>
      <c r="G16" s="27" t="str">
        <f t="shared" si="0"/>
        <v/>
      </c>
      <c r="H16" s="27" t="str">
        <f t="shared" si="0"/>
        <v/>
      </c>
      <c r="I16" s="27" t="str">
        <f t="shared" si="0"/>
        <v/>
      </c>
      <c r="J16" s="7"/>
      <c r="K16" s="21"/>
      <c r="M16" s="41"/>
      <c r="N16" t="s">
        <v>56</v>
      </c>
      <c r="Q16" s="47" t="str">
        <f>IF(M16="","",(HLOOKUP(M16,E6:I7,2,TRUE)))</f>
        <v/>
      </c>
      <c r="R16" s="45"/>
      <c r="S16" s="45" t="s">
        <v>28</v>
      </c>
      <c r="T16" s="46" t="s">
        <v>31</v>
      </c>
      <c r="U16" s="45" t="s">
        <v>35</v>
      </c>
      <c r="V16" s="72">
        <f>SUM(E32:I32)</f>
        <v>0</v>
      </c>
      <c r="W16" s="45" t="s">
        <v>4</v>
      </c>
    </row>
    <row r="17" spans="2:23" ht="19.5" thickBot="1">
      <c r="B17" s="20"/>
      <c r="C17" s="104"/>
      <c r="D17" s="12" t="s">
        <v>1</v>
      </c>
      <c r="E17" s="28" t="str">
        <f>IF(OR(E7="",E14=""),"",IF(E16&gt;=30%,IF(E16&gt;=50%,"50% 申請対象","30% 申請対象"),"×"))</f>
        <v/>
      </c>
      <c r="F17" s="28" t="str">
        <f t="shared" ref="F17:I17" si="1">IF(OR(F7="",F14=""),"",IF(F16&gt;=30%,IF(F16&gt;=50%,"50% 申請対象","30% 申請対象"),"×"))</f>
        <v/>
      </c>
      <c r="G17" s="28" t="str">
        <f t="shared" si="1"/>
        <v/>
      </c>
      <c r="H17" s="28" t="str">
        <f t="shared" si="1"/>
        <v/>
      </c>
      <c r="I17" s="28" t="str">
        <f t="shared" si="1"/>
        <v/>
      </c>
      <c r="J17" s="7"/>
      <c r="K17" s="21"/>
      <c r="M17" s="1"/>
      <c r="Q17" s="47"/>
      <c r="R17" s="45"/>
      <c r="S17" s="45" t="s">
        <v>29</v>
      </c>
      <c r="T17" s="46" t="s">
        <v>30</v>
      </c>
      <c r="U17" s="45"/>
      <c r="V17" s="47"/>
      <c r="W17" s="45" t="s">
        <v>5</v>
      </c>
    </row>
    <row r="18" spans="2:23" ht="19.5" thickBot="1">
      <c r="B18" s="20"/>
      <c r="C18" s="10"/>
      <c r="D18" s="15"/>
      <c r="E18" s="13"/>
      <c r="F18" s="13"/>
      <c r="G18" s="13"/>
      <c r="H18" s="13"/>
      <c r="I18" s="13"/>
      <c r="J18" s="9"/>
      <c r="K18" s="21"/>
      <c r="M18" s="41"/>
      <c r="N18" t="s">
        <v>49</v>
      </c>
      <c r="Q18" s="71" t="str">
        <f>IF(M18="","",(VLOOKUP(M18,U14:V16,2,TRUE)))</f>
        <v/>
      </c>
      <c r="R18" s="45" t="s">
        <v>48</v>
      </c>
      <c r="S18" s="45"/>
      <c r="T18" s="46" t="s">
        <v>32</v>
      </c>
      <c r="U18" s="54"/>
      <c r="V18" s="47"/>
      <c r="W18" s="45" t="s">
        <v>6</v>
      </c>
    </row>
    <row r="19" spans="2:23" ht="27.75" hidden="1" customHeight="1">
      <c r="B19" s="20"/>
      <c r="C19" s="10"/>
      <c r="D19" s="11"/>
      <c r="E19" s="11"/>
      <c r="F19" s="11"/>
      <c r="G19" s="11"/>
      <c r="H19" s="11"/>
      <c r="I19" s="11"/>
      <c r="J19" s="10"/>
      <c r="K19" s="21"/>
      <c r="M19" s="1"/>
      <c r="R19" s="45"/>
      <c r="S19" s="45"/>
      <c r="T19" s="46"/>
      <c r="U19" s="45"/>
      <c r="V19" s="47"/>
      <c r="W19" s="47"/>
    </row>
    <row r="20" spans="2:23" ht="26.45" customHeight="1">
      <c r="B20" s="20"/>
      <c r="C20" s="10"/>
      <c r="D20" s="118" t="s">
        <v>40</v>
      </c>
      <c r="E20" s="118"/>
      <c r="F20" s="118"/>
      <c r="G20" s="118"/>
      <c r="H20" s="118"/>
      <c r="I20" s="118"/>
      <c r="J20" s="10"/>
      <c r="K20" s="21"/>
      <c r="M20" s="119" t="s">
        <v>60</v>
      </c>
      <c r="N20" s="120"/>
      <c r="O20" s="120"/>
      <c r="P20" s="120"/>
      <c r="Q20" s="120"/>
      <c r="R20" s="45" t="s">
        <v>34</v>
      </c>
      <c r="S20" s="45"/>
      <c r="T20" s="46"/>
      <c r="U20" s="54"/>
      <c r="V20" s="47"/>
      <c r="W20" s="47"/>
    </row>
    <row r="21" spans="2:23" ht="19.5" thickBot="1">
      <c r="B21" s="20"/>
      <c r="C21" s="10"/>
      <c r="D21" s="31"/>
      <c r="E21" s="111" t="s">
        <v>83</v>
      </c>
      <c r="F21" s="111"/>
      <c r="G21" s="112" t="s">
        <v>82</v>
      </c>
      <c r="H21" s="111"/>
      <c r="I21" s="111"/>
      <c r="J21" s="5"/>
      <c r="K21" s="21"/>
      <c r="L21" s="69">
        <f>K32</f>
        <v>0</v>
      </c>
      <c r="M21" s="70"/>
      <c r="N21" s="70"/>
      <c r="O21" s="70"/>
      <c r="P21" s="70"/>
      <c r="Q21" s="70"/>
      <c r="R21" s="45" t="s">
        <v>35</v>
      </c>
      <c r="S21" s="45"/>
      <c r="T21" s="46"/>
      <c r="U21" s="73"/>
      <c r="V21" s="47"/>
      <c r="W21" s="47"/>
    </row>
    <row r="22" spans="2:23" ht="19.5" thickBot="1">
      <c r="B22" s="20"/>
      <c r="C22" s="102" t="s">
        <v>34</v>
      </c>
      <c r="D22" s="16"/>
      <c r="E22" s="6" t="s">
        <v>2</v>
      </c>
      <c r="F22" s="6" t="s">
        <v>3</v>
      </c>
      <c r="G22" s="4" t="s">
        <v>4</v>
      </c>
      <c r="H22" s="6" t="s">
        <v>5</v>
      </c>
      <c r="I22" s="6" t="s">
        <v>6</v>
      </c>
      <c r="J22" s="7"/>
      <c r="K22" s="38" t="s">
        <v>47</v>
      </c>
      <c r="M22" s="39" t="str">
        <f>IF(OR(M16="",M18=""),"",(Q18-Q16*5))</f>
        <v/>
      </c>
      <c r="N22" s="48" t="s">
        <v>52</v>
      </c>
      <c r="O22" s="44"/>
      <c r="P22" s="44"/>
      <c r="Q22" s="44"/>
      <c r="R22" s="45"/>
      <c r="S22" s="45"/>
      <c r="T22" s="46"/>
      <c r="U22" s="68"/>
    </row>
    <row r="23" spans="2:23" ht="19.5" thickBot="1">
      <c r="B23" s="20"/>
      <c r="C23" s="103"/>
      <c r="D23" s="12" t="s">
        <v>10</v>
      </c>
      <c r="E23" s="2"/>
      <c r="F23" s="2"/>
      <c r="G23" s="2"/>
      <c r="H23" s="2"/>
      <c r="I23" s="2"/>
      <c r="J23" s="10"/>
      <c r="K23" s="40">
        <f>SUM(E23:I23)</f>
        <v>0</v>
      </c>
      <c r="M23" s="50" t="str">
        <f>IF(M22="","",IF(M22&lt;1,"支給無し",""))</f>
        <v/>
      </c>
      <c r="N23" s="49" t="s">
        <v>51</v>
      </c>
      <c r="T23" s="46"/>
    </row>
    <row r="24" spans="2:23">
      <c r="B24" s="20"/>
      <c r="C24" s="103"/>
      <c r="D24" s="12"/>
      <c r="E24" s="121" t="s">
        <v>63</v>
      </c>
      <c r="F24" s="121"/>
      <c r="G24" s="121"/>
      <c r="H24" s="121"/>
      <c r="I24" s="121"/>
      <c r="J24" s="7"/>
      <c r="K24" s="37"/>
      <c r="N24" s="43" t="s">
        <v>50</v>
      </c>
      <c r="T24" s="45" t="s">
        <v>2</v>
      </c>
    </row>
    <row r="25" spans="2:23">
      <c r="B25" s="20"/>
      <c r="C25" s="103"/>
      <c r="D25" s="12" t="s">
        <v>0</v>
      </c>
      <c r="E25" s="27" t="str">
        <f>IF(OR(E7="",E23=""),"",ROUND((E23-E7)/E23,3))</f>
        <v/>
      </c>
      <c r="F25" s="27" t="str">
        <f t="shared" ref="F25:I25" si="2">IF(OR(F7="",F23=""),"",ROUND((F23-F7)/F23,3))</f>
        <v/>
      </c>
      <c r="G25" s="27" t="str">
        <f t="shared" si="2"/>
        <v/>
      </c>
      <c r="H25" s="27" t="str">
        <f t="shared" si="2"/>
        <v/>
      </c>
      <c r="I25" s="27" t="str">
        <f t="shared" si="2"/>
        <v/>
      </c>
      <c r="J25" s="7"/>
      <c r="K25" s="21"/>
      <c r="T25" s="45" t="s">
        <v>3</v>
      </c>
    </row>
    <row r="26" spans="2:23">
      <c r="B26" s="20"/>
      <c r="C26" s="104"/>
      <c r="D26" s="12" t="s">
        <v>1</v>
      </c>
      <c r="E26" s="28" t="str">
        <f>IF(OR(E7="",E23=""),"",IF(E25&gt;=30%,IF(E25&gt;=50%,"50% 申請対象","30% 申請対象"),"×"))</f>
        <v/>
      </c>
      <c r="F26" s="28" t="str">
        <f t="shared" ref="F26:I26" si="3">IF(OR(F7="",F23=""),"",IF(F25&gt;=30%,IF(F25&gt;=50%,"50% 申請対象","30% 申請対象"),"×"))</f>
        <v/>
      </c>
      <c r="G26" s="28" t="str">
        <f t="shared" si="3"/>
        <v/>
      </c>
      <c r="H26" s="28" t="str">
        <f t="shared" si="3"/>
        <v/>
      </c>
      <c r="I26" s="28" t="str">
        <f t="shared" si="3"/>
        <v/>
      </c>
      <c r="J26" s="7"/>
      <c r="K26" s="21"/>
      <c r="M26" t="s">
        <v>53</v>
      </c>
      <c r="T26" s="45" t="s">
        <v>4</v>
      </c>
    </row>
    <row r="27" spans="2:23">
      <c r="B27" s="20"/>
      <c r="C27" s="10"/>
      <c r="D27" s="15"/>
      <c r="E27" s="8"/>
      <c r="F27" s="8"/>
      <c r="G27" s="8"/>
      <c r="H27" s="8"/>
      <c r="I27" s="8"/>
      <c r="J27" s="9"/>
      <c r="K27" s="21"/>
      <c r="T27" s="45" t="s">
        <v>5</v>
      </c>
    </row>
    <row r="28" spans="2:23" ht="7.9" customHeight="1">
      <c r="B28" s="20"/>
      <c r="C28" s="10"/>
      <c r="D28" s="11"/>
      <c r="E28" s="10"/>
      <c r="F28" s="10"/>
      <c r="G28" s="10"/>
      <c r="H28" s="10"/>
      <c r="I28" s="10"/>
      <c r="J28" s="10"/>
      <c r="K28" s="21"/>
      <c r="N28" s="36"/>
      <c r="T28" s="45" t="s">
        <v>6</v>
      </c>
    </row>
    <row r="29" spans="2:23" ht="25.15" customHeight="1">
      <c r="B29" s="20"/>
      <c r="C29" s="10"/>
      <c r="D29" s="118" t="s">
        <v>41</v>
      </c>
      <c r="E29" s="118"/>
      <c r="F29" s="118"/>
      <c r="G29" s="118"/>
      <c r="H29" s="118"/>
      <c r="I29" s="118"/>
      <c r="J29" s="10"/>
      <c r="K29" s="21"/>
      <c r="T29" s="46"/>
    </row>
    <row r="30" spans="2:23" ht="18" customHeight="1">
      <c r="B30" s="20"/>
      <c r="C30" s="10"/>
      <c r="D30" s="31"/>
      <c r="E30" s="111" t="s">
        <v>85</v>
      </c>
      <c r="F30" s="111"/>
      <c r="G30" s="112" t="s">
        <v>84</v>
      </c>
      <c r="H30" s="111"/>
      <c r="I30" s="111"/>
      <c r="J30" s="5"/>
      <c r="K30" s="21"/>
    </row>
    <row r="31" spans="2:23" ht="19.5" thickBot="1">
      <c r="B31" s="20"/>
      <c r="C31" s="102" t="s">
        <v>35</v>
      </c>
      <c r="D31" s="16"/>
      <c r="E31" s="6" t="s">
        <v>2</v>
      </c>
      <c r="F31" s="6" t="s">
        <v>3</v>
      </c>
      <c r="G31" s="4" t="s">
        <v>4</v>
      </c>
      <c r="H31" s="6" t="s">
        <v>5</v>
      </c>
      <c r="I31" s="6" t="s">
        <v>6</v>
      </c>
      <c r="J31" s="7"/>
      <c r="K31" s="38" t="s">
        <v>47</v>
      </c>
    </row>
    <row r="32" spans="2:23" ht="19.5" thickBot="1">
      <c r="B32" s="20"/>
      <c r="C32" s="103"/>
      <c r="D32" s="12" t="s">
        <v>10</v>
      </c>
      <c r="E32" s="2"/>
      <c r="F32" s="2"/>
      <c r="G32" s="2"/>
      <c r="H32" s="2"/>
      <c r="I32" s="2"/>
      <c r="J32" s="10"/>
      <c r="K32" s="40">
        <f>SUM(E32:I32)</f>
        <v>0</v>
      </c>
    </row>
    <row r="33" spans="2:11">
      <c r="B33" s="20"/>
      <c r="C33" s="103"/>
      <c r="D33" s="12"/>
      <c r="E33" s="124" t="s">
        <v>64</v>
      </c>
      <c r="F33" s="124"/>
      <c r="G33" s="124"/>
      <c r="H33" s="124"/>
      <c r="I33" s="124"/>
      <c r="J33" s="7"/>
      <c r="K33" s="21"/>
    </row>
    <row r="34" spans="2:11">
      <c r="B34" s="20"/>
      <c r="C34" s="103"/>
      <c r="D34" s="12" t="s">
        <v>0</v>
      </c>
      <c r="E34" s="27" t="str">
        <f>IF(OR(E7="",E32=""),"",ROUND((E32-E7)/E32,3))</f>
        <v/>
      </c>
      <c r="F34" s="27" t="str">
        <f t="shared" ref="F34:I34" si="4">IF(OR(F7="",F32=""),"",ROUND((F32-F7)/F32,3))</f>
        <v/>
      </c>
      <c r="G34" s="27" t="str">
        <f t="shared" si="4"/>
        <v/>
      </c>
      <c r="H34" s="27" t="str">
        <f t="shared" si="4"/>
        <v/>
      </c>
      <c r="I34" s="27" t="str">
        <f t="shared" si="4"/>
        <v/>
      </c>
      <c r="J34" s="7"/>
      <c r="K34" s="21"/>
    </row>
    <row r="35" spans="2:11">
      <c r="B35" s="20"/>
      <c r="C35" s="104"/>
      <c r="D35" s="12" t="s">
        <v>1</v>
      </c>
      <c r="E35" s="28" t="str">
        <f>IF(OR(E7="",E32=""),"",IF(E34&gt;=30%,IF(E34&gt;=50%,"50% 申請対象","30% 申請対象"),"×"))</f>
        <v/>
      </c>
      <c r="F35" s="28" t="str">
        <f t="shared" ref="F35:I35" si="5">IF(OR(F7="",F32=""),"",IF(F34&gt;=30%,IF(F34&gt;=50%,"50% 申請対象","30% 申請対象"),"×"))</f>
        <v/>
      </c>
      <c r="G35" s="28" t="str">
        <f t="shared" si="5"/>
        <v/>
      </c>
      <c r="H35" s="28" t="str">
        <f t="shared" si="5"/>
        <v/>
      </c>
      <c r="I35" s="28" t="str">
        <f t="shared" si="5"/>
        <v/>
      </c>
      <c r="J35" s="7"/>
      <c r="K35" s="21"/>
    </row>
    <row r="36" spans="2:11">
      <c r="B36" s="20"/>
      <c r="C36" s="10"/>
      <c r="D36" s="15"/>
      <c r="E36" s="8"/>
      <c r="F36" s="8"/>
      <c r="G36" s="8"/>
      <c r="H36" s="8"/>
      <c r="I36" s="8"/>
      <c r="J36" s="9"/>
      <c r="K36" s="21"/>
    </row>
    <row r="37" spans="2:11" ht="19.5" thickBot="1">
      <c r="B37" s="22"/>
      <c r="C37" s="23"/>
      <c r="D37" s="32"/>
      <c r="E37" s="23"/>
      <c r="F37" s="23"/>
      <c r="G37" s="23"/>
      <c r="H37" s="23"/>
      <c r="I37" s="23"/>
      <c r="J37" s="23"/>
      <c r="K37" s="24"/>
    </row>
    <row r="39" spans="2:11">
      <c r="B39" s="122" t="s">
        <v>59</v>
      </c>
      <c r="C39" s="122"/>
      <c r="D39" s="122"/>
      <c r="E39" s="122"/>
      <c r="F39" s="122"/>
      <c r="G39" s="122"/>
      <c r="H39" s="122"/>
      <c r="I39" s="122"/>
      <c r="J39" s="122"/>
      <c r="K39" s="122"/>
    </row>
    <row r="40" spans="2:11">
      <c r="B40" s="122" t="s">
        <v>57</v>
      </c>
      <c r="C40" s="122"/>
      <c r="D40" s="122"/>
      <c r="E40" s="122"/>
      <c r="F40" s="122"/>
      <c r="G40" s="122"/>
      <c r="H40" s="122"/>
      <c r="I40" s="122"/>
      <c r="J40" s="122"/>
      <c r="K40" s="122"/>
    </row>
    <row r="41" spans="2:11">
      <c r="B41" s="122" t="s">
        <v>58</v>
      </c>
      <c r="C41" s="122"/>
      <c r="D41" s="122"/>
      <c r="E41" s="122"/>
      <c r="F41" s="122"/>
      <c r="G41" s="122"/>
      <c r="H41" s="122"/>
      <c r="I41" s="122"/>
    </row>
    <row r="42" spans="2:11">
      <c r="B42" s="123"/>
      <c r="C42" s="123"/>
      <c r="D42" s="123"/>
      <c r="E42" s="123"/>
      <c r="F42" s="123"/>
      <c r="G42" s="123"/>
      <c r="H42" s="123"/>
      <c r="I42" s="123"/>
      <c r="J42" s="42"/>
      <c r="K42" s="42"/>
    </row>
    <row r="43" spans="2:11">
      <c r="B43" s="123" t="s">
        <v>54</v>
      </c>
      <c r="C43" s="123"/>
      <c r="D43" s="123"/>
      <c r="E43" s="123"/>
      <c r="F43" s="123"/>
      <c r="G43" s="123"/>
      <c r="H43" s="123"/>
      <c r="I43" s="123"/>
    </row>
  </sheetData>
  <mergeCells count="30">
    <mergeCell ref="B40:K40"/>
    <mergeCell ref="B41:I41"/>
    <mergeCell ref="B42:I42"/>
    <mergeCell ref="B43:I43"/>
    <mergeCell ref="D29:I29"/>
    <mergeCell ref="E30:F30"/>
    <mergeCell ref="G30:I30"/>
    <mergeCell ref="C31:C35"/>
    <mergeCell ref="E33:I33"/>
    <mergeCell ref="B39:K39"/>
    <mergeCell ref="D20:I20"/>
    <mergeCell ref="M20:Q20"/>
    <mergeCell ref="E21:F21"/>
    <mergeCell ref="G21:I21"/>
    <mergeCell ref="C22:C26"/>
    <mergeCell ref="E24:I24"/>
    <mergeCell ref="M7:Q7"/>
    <mergeCell ref="E8:I8"/>
    <mergeCell ref="C13:C17"/>
    <mergeCell ref="E15:I15"/>
    <mergeCell ref="D2:I2"/>
    <mergeCell ref="D4:I4"/>
    <mergeCell ref="C5:C8"/>
    <mergeCell ref="E5:F5"/>
    <mergeCell ref="G5:I5"/>
    <mergeCell ref="M9:N9"/>
    <mergeCell ref="M10:M12"/>
    <mergeCell ref="D11:I11"/>
    <mergeCell ref="E12:F12"/>
    <mergeCell ref="G12:I12"/>
  </mergeCells>
  <phoneticPr fontId="2"/>
  <conditionalFormatting sqref="E17:I19">
    <cfRule type="containsText" dxfId="5" priority="3" operator="containsText" text="申請対象">
      <formula>NOT(ISERROR(SEARCH("申請対象",E17)))</formula>
    </cfRule>
  </conditionalFormatting>
  <conditionalFormatting sqref="E26:I26">
    <cfRule type="containsText" dxfId="4" priority="2" operator="containsText" text="申請対象">
      <formula>NOT(ISERROR(SEARCH("申請対象",E26)))</formula>
    </cfRule>
  </conditionalFormatting>
  <conditionalFormatting sqref="E35:I35">
    <cfRule type="containsText" dxfId="3" priority="1" operator="containsText" text="申請対象">
      <formula>NOT(ISERROR(SEARCH("申請対象",E35)))</formula>
    </cfRule>
  </conditionalFormatting>
  <dataValidations count="2">
    <dataValidation type="list" allowBlank="1" showInputMessage="1" showErrorMessage="1" sqref="M18" xr:uid="{24D431DE-AB90-449B-AB89-9DE29CCD8394}">
      <formula1>$U$14:$U$16</formula1>
    </dataValidation>
    <dataValidation type="list" allowBlank="1" showInputMessage="1" showErrorMessage="1" sqref="M16" xr:uid="{11990BDB-0A1E-4735-80B8-2E269050A6E4}">
      <formula1>$W$14:$W$18</formula1>
    </dataValidation>
  </dataValidations>
  <pageMargins left="0.51181102362204722" right="0.70866141732283472" top="0.74803149606299213" bottom="0.74803149606299213" header="0.31496062992125984" footer="0.31496062992125984"/>
  <pageSetup paperSize="9" scale="4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E149B-92FC-41B5-8F58-59E53F41CC9C}">
  <dimension ref="B2:Y41"/>
  <sheetViews>
    <sheetView zoomScaleNormal="100" workbookViewId="0">
      <selection activeCell="H44" sqref="H44"/>
    </sheetView>
  </sheetViews>
  <sheetFormatPr defaultRowHeight="18.75"/>
  <cols>
    <col min="1" max="1" width="2.875" customWidth="1"/>
    <col min="2" max="2" width="4.5" customWidth="1"/>
    <col min="3" max="3" width="4.125" customWidth="1"/>
    <col min="4" max="4" width="12.375" style="1" customWidth="1"/>
    <col min="5" max="9" width="14" customWidth="1"/>
    <col min="10" max="10" width="4.75" customWidth="1"/>
    <col min="11" max="11" width="10.25" customWidth="1"/>
    <col min="12" max="12" width="1.25" customWidth="1"/>
    <col min="13" max="13" width="8.5" customWidth="1"/>
    <col min="14" max="14" width="10.25" customWidth="1"/>
    <col min="15" max="15" width="12.125" customWidth="1"/>
    <col min="16" max="16" width="10" style="56" customWidth="1"/>
    <col min="17" max="17" width="10" style="56" hidden="1" customWidth="1"/>
    <col min="18" max="18" width="10" style="56" customWidth="1"/>
    <col min="19" max="20" width="10" style="57" customWidth="1"/>
    <col min="21" max="21" width="19.875" style="55" customWidth="1"/>
    <col min="22" max="22" width="10" style="57" customWidth="1"/>
    <col min="23" max="25" width="10" style="56" customWidth="1"/>
  </cols>
  <sheetData>
    <row r="2" spans="2:24" ht="25.5">
      <c r="D2" s="106" t="s">
        <v>66</v>
      </c>
      <c r="E2" s="106"/>
      <c r="F2" s="106"/>
      <c r="G2" s="106"/>
      <c r="H2" s="106"/>
      <c r="I2" s="106"/>
      <c r="J2" s="14"/>
      <c r="K2" s="14"/>
      <c r="L2" s="14"/>
    </row>
    <row r="3" spans="2:24" ht="26.25" thickBot="1">
      <c r="D3" s="26"/>
      <c r="E3" s="3"/>
      <c r="F3" s="3"/>
      <c r="G3" s="3"/>
      <c r="H3" s="3"/>
    </row>
    <row r="4" spans="2:24" ht="24" customHeight="1" thickBot="1">
      <c r="D4" s="107" t="s">
        <v>9</v>
      </c>
      <c r="E4" s="107"/>
      <c r="F4" s="107"/>
      <c r="G4" s="107"/>
      <c r="H4" s="107"/>
      <c r="I4" s="107"/>
      <c r="N4" s="2"/>
      <c r="O4" s="25" t="s">
        <v>7</v>
      </c>
    </row>
    <row r="5" spans="2:24" ht="18.75" customHeight="1">
      <c r="C5" s="108" t="s">
        <v>8</v>
      </c>
      <c r="D5" s="29"/>
      <c r="E5" s="111" t="s">
        <v>81</v>
      </c>
      <c r="F5" s="111"/>
      <c r="G5" s="112" t="s">
        <v>79</v>
      </c>
      <c r="H5" s="111"/>
      <c r="I5" s="111"/>
      <c r="J5" s="5"/>
    </row>
    <row r="6" spans="2:24" ht="19.5" thickBot="1">
      <c r="C6" s="109"/>
      <c r="D6" s="16"/>
      <c r="E6" s="6" t="s">
        <v>2</v>
      </c>
      <c r="F6" s="6" t="s">
        <v>3</v>
      </c>
      <c r="G6" s="4" t="s">
        <v>4</v>
      </c>
      <c r="H6" s="6" t="s">
        <v>5</v>
      </c>
      <c r="I6" s="6" t="s">
        <v>6</v>
      </c>
      <c r="J6" s="7"/>
    </row>
    <row r="7" spans="2:24" ht="20.25" thickBot="1">
      <c r="C7" s="109"/>
      <c r="D7" s="12" t="s">
        <v>10</v>
      </c>
      <c r="E7" s="2"/>
      <c r="F7" s="2"/>
      <c r="G7" s="2"/>
      <c r="H7" s="2"/>
      <c r="I7" s="2"/>
      <c r="J7" s="7"/>
      <c r="N7" s="98" t="s">
        <v>27</v>
      </c>
      <c r="O7" s="99"/>
      <c r="P7" s="99"/>
      <c r="Q7" s="99"/>
      <c r="R7" s="99"/>
    </row>
    <row r="8" spans="2:24" ht="19.5" thickBot="1">
      <c r="C8" s="110"/>
      <c r="D8" s="13"/>
      <c r="E8" s="100" t="s">
        <v>61</v>
      </c>
      <c r="F8" s="101"/>
      <c r="G8" s="101"/>
      <c r="H8" s="101"/>
      <c r="I8" s="101"/>
      <c r="J8" s="9"/>
    </row>
    <row r="9" spans="2:24" ht="36" customHeight="1" thickBot="1">
      <c r="D9" s="11"/>
      <c r="E9" s="10"/>
      <c r="F9" s="10"/>
      <c r="G9" s="10"/>
      <c r="H9" s="10"/>
      <c r="I9" s="10"/>
      <c r="J9" s="10"/>
      <c r="N9" s="113" t="s">
        <v>55</v>
      </c>
      <c r="O9" s="114"/>
      <c r="P9" s="53" t="s">
        <v>19</v>
      </c>
      <c r="Q9" s="34" t="s">
        <v>18</v>
      </c>
      <c r="R9" s="35" t="s">
        <v>17</v>
      </c>
    </row>
    <row r="10" spans="2:24" ht="15.75" customHeight="1">
      <c r="B10" s="17"/>
      <c r="C10" s="18"/>
      <c r="D10" s="30"/>
      <c r="E10" s="18"/>
      <c r="F10" s="18"/>
      <c r="G10" s="18"/>
      <c r="H10" s="18"/>
      <c r="I10" s="18"/>
      <c r="J10" s="18"/>
      <c r="K10" s="19"/>
      <c r="L10" s="10"/>
      <c r="N10" s="115" t="s">
        <v>11</v>
      </c>
      <c r="O10" s="51" t="s">
        <v>13</v>
      </c>
      <c r="P10" s="58" t="s">
        <v>21</v>
      </c>
      <c r="Q10" s="59"/>
      <c r="R10" s="60" t="s">
        <v>20</v>
      </c>
    </row>
    <row r="11" spans="2:24" ht="39" customHeight="1">
      <c r="B11" s="20"/>
      <c r="C11" s="10"/>
      <c r="D11" s="107" t="s">
        <v>39</v>
      </c>
      <c r="E11" s="107"/>
      <c r="F11" s="107"/>
      <c r="G11" s="107"/>
      <c r="H11" s="107"/>
      <c r="I11" s="107"/>
      <c r="J11" s="10"/>
      <c r="K11" s="21"/>
      <c r="L11" s="10"/>
      <c r="N11" s="116"/>
      <c r="O11" s="52" t="s">
        <v>14</v>
      </c>
      <c r="P11" s="61" t="s">
        <v>22</v>
      </c>
      <c r="Q11" s="62"/>
      <c r="R11" s="63" t="s">
        <v>21</v>
      </c>
    </row>
    <row r="12" spans="2:24" ht="19.5" thickBot="1">
      <c r="B12" s="20"/>
      <c r="C12" s="10"/>
      <c r="D12" s="31"/>
      <c r="E12" s="111" t="s">
        <v>86</v>
      </c>
      <c r="F12" s="111"/>
      <c r="G12" s="112" t="s">
        <v>80</v>
      </c>
      <c r="H12" s="111"/>
      <c r="I12" s="111"/>
      <c r="J12" s="5"/>
      <c r="K12" s="38"/>
      <c r="L12" s="11"/>
      <c r="N12" s="117"/>
      <c r="O12" s="74" t="s">
        <v>16</v>
      </c>
      <c r="P12" s="75" t="s">
        <v>24</v>
      </c>
      <c r="Q12" s="76"/>
      <c r="R12" s="77" t="s">
        <v>23</v>
      </c>
      <c r="V12" s="64"/>
    </row>
    <row r="13" spans="2:24" ht="19.5" thickBot="1">
      <c r="B13" s="20"/>
      <c r="C13" s="102" t="s">
        <v>36</v>
      </c>
      <c r="D13" s="16"/>
      <c r="E13" s="6" t="s">
        <v>2</v>
      </c>
      <c r="F13" s="6" t="s">
        <v>3</v>
      </c>
      <c r="G13" s="4" t="s">
        <v>4</v>
      </c>
      <c r="H13" s="6" t="s">
        <v>5</v>
      </c>
      <c r="I13" s="6" t="s">
        <v>6</v>
      </c>
      <c r="J13" s="7"/>
      <c r="K13" s="38" t="s">
        <v>47</v>
      </c>
      <c r="L13" s="11"/>
      <c r="N13" s="33" t="s">
        <v>12</v>
      </c>
      <c r="O13" s="4" t="s">
        <v>15</v>
      </c>
      <c r="P13" s="65" t="s">
        <v>26</v>
      </c>
      <c r="Q13" s="66"/>
      <c r="R13" s="67" t="s">
        <v>25</v>
      </c>
      <c r="V13" s="64"/>
    </row>
    <row r="14" spans="2:24" ht="19.5" thickBot="1">
      <c r="B14" s="20"/>
      <c r="C14" s="103"/>
      <c r="D14" s="11" t="s">
        <v>10</v>
      </c>
      <c r="E14" s="81" t="str">
        <f>IF($S$34=0,"",$S$34)</f>
        <v/>
      </c>
      <c r="F14" s="81" t="str">
        <f>IF($S$34=0,"",$S$34)</f>
        <v/>
      </c>
      <c r="G14" s="81" t="str">
        <f>IF($S$31=0,"",$S$31)</f>
        <v/>
      </c>
      <c r="H14" s="81" t="str">
        <f t="shared" ref="H14:I14" si="0">IF($S$31=0,"",$S$31)</f>
        <v/>
      </c>
      <c r="I14" s="81" t="str">
        <f t="shared" si="0"/>
        <v/>
      </c>
      <c r="J14" s="10"/>
      <c r="K14" s="40">
        <f>SUM(E14:I14)</f>
        <v>0</v>
      </c>
      <c r="L14" s="83"/>
      <c r="V14" s="45" t="s">
        <v>33</v>
      </c>
      <c r="W14" s="72">
        <f>SUM(E14:I14)</f>
        <v>0</v>
      </c>
      <c r="X14" s="45" t="s">
        <v>42</v>
      </c>
    </row>
    <row r="15" spans="2:24" ht="19.5" thickBot="1">
      <c r="B15" s="20"/>
      <c r="C15" s="103"/>
      <c r="D15" s="11"/>
      <c r="E15" s="105" t="s">
        <v>76</v>
      </c>
      <c r="F15" s="105"/>
      <c r="G15" s="105"/>
      <c r="H15" s="105"/>
      <c r="I15" s="105"/>
      <c r="J15" s="7"/>
      <c r="K15" s="21"/>
      <c r="L15" s="10"/>
      <c r="V15" s="45" t="s">
        <v>34</v>
      </c>
      <c r="W15" s="72">
        <f>SUM(E23:I23)</f>
        <v>0</v>
      </c>
      <c r="X15" s="45" t="s">
        <v>43</v>
      </c>
    </row>
    <row r="16" spans="2:24" ht="19.5" thickBot="1">
      <c r="B16" s="20"/>
      <c r="C16" s="103"/>
      <c r="D16" s="12" t="s">
        <v>0</v>
      </c>
      <c r="E16" s="27" t="str">
        <f>IF(OR(E7="",E14=""),"",ROUND((E14-E7)/E14,3))</f>
        <v/>
      </c>
      <c r="F16" s="27" t="str">
        <f t="shared" ref="F16:I16" si="1">IF(OR(F7="",F14=""),"",ROUND((F14-F7)/F14,3))</f>
        <v/>
      </c>
      <c r="G16" s="27" t="str">
        <f t="shared" si="1"/>
        <v/>
      </c>
      <c r="H16" s="27" t="str">
        <f t="shared" si="1"/>
        <v/>
      </c>
      <c r="I16" s="27" t="str">
        <f t="shared" si="1"/>
        <v/>
      </c>
      <c r="J16" s="7"/>
      <c r="K16" s="21"/>
      <c r="L16" s="10"/>
      <c r="N16" s="41"/>
      <c r="O16" t="s">
        <v>56</v>
      </c>
      <c r="R16" s="47" t="str">
        <f>IF(N16="","",(HLOOKUP(N16,E6:I7,2,TRUE)))</f>
        <v/>
      </c>
      <c r="S16" s="45"/>
      <c r="T16" s="45" t="s">
        <v>28</v>
      </c>
      <c r="U16" s="46" t="s">
        <v>31</v>
      </c>
      <c r="V16" s="45" t="s">
        <v>35</v>
      </c>
      <c r="W16" s="72">
        <f>SUM(E32:I32)</f>
        <v>0</v>
      </c>
      <c r="X16" s="45" t="s">
        <v>44</v>
      </c>
    </row>
    <row r="17" spans="2:25" ht="19.5" thickBot="1">
      <c r="B17" s="20"/>
      <c r="C17" s="104"/>
      <c r="D17" s="12" t="s">
        <v>1</v>
      </c>
      <c r="E17" s="28" t="str">
        <f>IF(OR(E7="",E14=""),"",IF(E16&gt;=30%,IF(E16&gt;=50%,"50% 申請対象","30% 申請対象"),"×"))</f>
        <v/>
      </c>
      <c r="F17" s="28" t="str">
        <f t="shared" ref="F17:I17" si="2">IF(OR(F7="",F14=""),"",IF(F16&gt;=30%,IF(F16&gt;=50%,"50% 申請対象","30% 申請対象"),"×"))</f>
        <v/>
      </c>
      <c r="G17" s="28" t="str">
        <f t="shared" si="2"/>
        <v/>
      </c>
      <c r="H17" s="28" t="str">
        <f t="shared" si="2"/>
        <v/>
      </c>
      <c r="I17" s="28" t="str">
        <f t="shared" si="2"/>
        <v/>
      </c>
      <c r="J17" s="7"/>
      <c r="K17" s="21"/>
      <c r="L17" s="10"/>
      <c r="N17" s="1"/>
      <c r="R17" s="47"/>
      <c r="S17" s="45"/>
      <c r="T17" s="45" t="s">
        <v>29</v>
      </c>
      <c r="U17" s="46" t="s">
        <v>30</v>
      </c>
      <c r="V17" s="45"/>
      <c r="W17" s="47"/>
      <c r="X17" s="45" t="s">
        <v>45</v>
      </c>
    </row>
    <row r="18" spans="2:25" ht="19.5" thickBot="1">
      <c r="B18" s="20"/>
      <c r="C18" s="10"/>
      <c r="D18" s="15"/>
      <c r="E18" s="13"/>
      <c r="F18" s="13"/>
      <c r="G18" s="13"/>
      <c r="H18" s="13"/>
      <c r="I18" s="13"/>
      <c r="J18" s="9"/>
      <c r="K18" s="21"/>
      <c r="L18" s="10"/>
      <c r="N18" s="41"/>
      <c r="O18" t="s">
        <v>49</v>
      </c>
      <c r="R18" s="71" t="str">
        <f>IF(N18="","",(VLOOKUP(N18,V14:W16,2,TRUE)))</f>
        <v/>
      </c>
      <c r="S18" s="45" t="s">
        <v>48</v>
      </c>
      <c r="T18" s="45"/>
      <c r="U18" s="46" t="s">
        <v>32</v>
      </c>
      <c r="V18" s="54"/>
      <c r="W18" s="47"/>
      <c r="X18" s="45" t="s">
        <v>46</v>
      </c>
    </row>
    <row r="19" spans="2:25" ht="27.75" hidden="1" customHeight="1">
      <c r="B19" s="20"/>
      <c r="C19" s="10"/>
      <c r="D19" s="11"/>
      <c r="E19" s="11"/>
      <c r="F19" s="11"/>
      <c r="G19" s="11"/>
      <c r="H19" s="11"/>
      <c r="I19" s="11"/>
      <c r="J19" s="10"/>
      <c r="K19" s="21"/>
      <c r="L19" s="10"/>
      <c r="N19" s="1"/>
      <c r="S19" s="45"/>
      <c r="T19" s="45"/>
      <c r="U19" s="46"/>
      <c r="V19" s="45"/>
      <c r="W19" s="47"/>
      <c r="X19" s="47"/>
    </row>
    <row r="20" spans="2:25" ht="26.45" customHeight="1">
      <c r="B20" s="20"/>
      <c r="C20" s="10"/>
      <c r="D20" s="118" t="s">
        <v>40</v>
      </c>
      <c r="E20" s="118"/>
      <c r="F20" s="118"/>
      <c r="G20" s="118"/>
      <c r="H20" s="118"/>
      <c r="I20" s="118"/>
      <c r="J20" s="10"/>
      <c r="K20" s="21"/>
      <c r="L20" s="10"/>
      <c r="N20" s="119" t="s">
        <v>60</v>
      </c>
      <c r="O20" s="120"/>
      <c r="P20" s="120"/>
      <c r="Q20" s="120"/>
      <c r="R20" s="120"/>
      <c r="S20" s="45" t="s">
        <v>34</v>
      </c>
      <c r="T20" s="45"/>
      <c r="U20" s="46"/>
      <c r="V20" s="54"/>
      <c r="W20" s="47"/>
      <c r="X20" s="47"/>
    </row>
    <row r="21" spans="2:25" ht="19.5" thickBot="1">
      <c r="B21" s="20"/>
      <c r="C21" s="10"/>
      <c r="D21" s="31"/>
      <c r="E21" s="111" t="s">
        <v>83</v>
      </c>
      <c r="F21" s="111"/>
      <c r="G21" s="112" t="s">
        <v>82</v>
      </c>
      <c r="H21" s="111"/>
      <c r="I21" s="111"/>
      <c r="J21" s="5"/>
      <c r="K21" s="21"/>
      <c r="L21" s="10"/>
      <c r="M21" s="69">
        <f>K32</f>
        <v>0</v>
      </c>
      <c r="N21" s="70"/>
      <c r="O21" s="70"/>
      <c r="P21" s="70"/>
      <c r="Q21" s="70"/>
      <c r="R21" s="70"/>
      <c r="S21" s="45" t="s">
        <v>35</v>
      </c>
      <c r="T21" s="45"/>
      <c r="U21" s="46"/>
      <c r="V21" s="73"/>
      <c r="W21" s="47"/>
      <c r="X21" s="47"/>
    </row>
    <row r="22" spans="2:25" ht="19.5" thickBot="1">
      <c r="B22" s="20"/>
      <c r="C22" s="102" t="s">
        <v>37</v>
      </c>
      <c r="D22" s="16"/>
      <c r="E22" s="6" t="s">
        <v>2</v>
      </c>
      <c r="F22" s="6" t="s">
        <v>3</v>
      </c>
      <c r="G22" s="4" t="s">
        <v>4</v>
      </c>
      <c r="H22" s="6" t="s">
        <v>5</v>
      </c>
      <c r="I22" s="6" t="s">
        <v>6</v>
      </c>
      <c r="J22" s="7"/>
      <c r="K22" s="38" t="s">
        <v>47</v>
      </c>
      <c r="L22" s="11"/>
      <c r="N22" s="39" t="str">
        <f>IF(OR(N16="",N18=""),"",(R18-R16*5))</f>
        <v/>
      </c>
      <c r="O22" s="48" t="s">
        <v>52</v>
      </c>
      <c r="P22" s="44"/>
      <c r="Q22" s="44"/>
      <c r="R22" s="44"/>
      <c r="S22" s="45"/>
      <c r="T22" s="45"/>
      <c r="U22" s="46"/>
      <c r="V22" s="68"/>
    </row>
    <row r="23" spans="2:25" ht="19.5" thickBot="1">
      <c r="B23" s="20"/>
      <c r="C23" s="103"/>
      <c r="D23" s="12" t="s">
        <v>10</v>
      </c>
      <c r="E23" s="81" t="str">
        <f>IF($S$37=0,"",$S$37)</f>
        <v/>
      </c>
      <c r="F23" s="81" t="str">
        <f>IF($S$37=0,"",$S$37)</f>
        <v/>
      </c>
      <c r="G23" s="81" t="str">
        <f>IF($S$34=0,"",$S$34)</f>
        <v/>
      </c>
      <c r="H23" s="81" t="str">
        <f t="shared" ref="H23:I23" si="3">IF($S$34=0,"",$S$34)</f>
        <v/>
      </c>
      <c r="I23" s="81" t="str">
        <f t="shared" si="3"/>
        <v/>
      </c>
      <c r="J23" s="10"/>
      <c r="K23" s="40">
        <f>SUM(E23:I23)</f>
        <v>0</v>
      </c>
      <c r="L23" s="83"/>
      <c r="N23" s="50" t="str">
        <f>IF(N22="","",IF(N22&lt;1,"支給無し",""))</f>
        <v/>
      </c>
      <c r="O23" s="49" t="s">
        <v>51</v>
      </c>
      <c r="U23" s="46"/>
    </row>
    <row r="24" spans="2:25">
      <c r="B24" s="20"/>
      <c r="C24" s="103"/>
      <c r="D24" s="12"/>
      <c r="E24" s="121" t="s">
        <v>77</v>
      </c>
      <c r="F24" s="121"/>
      <c r="G24" s="121"/>
      <c r="H24" s="121"/>
      <c r="I24" s="121"/>
      <c r="J24" s="7"/>
      <c r="K24" s="37"/>
      <c r="L24" s="83"/>
      <c r="O24" s="43" t="s">
        <v>50</v>
      </c>
      <c r="U24" s="45" t="s">
        <v>42</v>
      </c>
    </row>
    <row r="25" spans="2:25">
      <c r="B25" s="20"/>
      <c r="C25" s="103"/>
      <c r="D25" s="12" t="s">
        <v>0</v>
      </c>
      <c r="E25" s="27" t="str">
        <f>IF(OR(E7="",E23=""),"",ROUND((E23-E7)/E23,3))</f>
        <v/>
      </c>
      <c r="F25" s="27" t="str">
        <f>IF(OR(F7="",F23=""),"",ROUND((F23-F7)/F23,3))</f>
        <v/>
      </c>
      <c r="G25" s="27" t="str">
        <f t="shared" ref="G25:I25" si="4">IF(OR(G7="",G23=""),"",ROUND((G23-G7)/G23,3))</f>
        <v/>
      </c>
      <c r="H25" s="27" t="str">
        <f t="shared" si="4"/>
        <v/>
      </c>
      <c r="I25" s="27" t="str">
        <f t="shared" si="4"/>
        <v/>
      </c>
      <c r="J25" s="7"/>
      <c r="K25" s="21"/>
      <c r="L25" s="10"/>
      <c r="U25" s="45" t="s">
        <v>43</v>
      </c>
    </row>
    <row r="26" spans="2:25">
      <c r="B26" s="20"/>
      <c r="C26" s="104"/>
      <c r="D26" s="12" t="s">
        <v>1</v>
      </c>
      <c r="E26" s="28" t="str">
        <f>IF(OR(E7="",E23=""),"",IF(E25&gt;=30%,IF(E25&gt;=50%,"50% 申請対象","30% 申請対象"),"×"))</f>
        <v/>
      </c>
      <c r="F26" s="28" t="str">
        <f>IF(OR(F7="",F23=""),"",IF(F25&gt;=30%,IF(F25&gt;=50%,"50% 申請対象","30% 申請対象"),"×"))</f>
        <v/>
      </c>
      <c r="G26" s="28" t="str">
        <f t="shared" ref="G26:I26" si="5">IF(OR(G7="",G23=""),"",IF(G25&gt;=30%,IF(G25&gt;=50%,"50% 申請対象","30% 申請対象"),"×"))</f>
        <v/>
      </c>
      <c r="H26" s="28" t="str">
        <f t="shared" si="5"/>
        <v/>
      </c>
      <c r="I26" s="28" t="str">
        <f t="shared" si="5"/>
        <v/>
      </c>
      <c r="J26" s="7"/>
      <c r="K26" s="21"/>
      <c r="L26" s="10"/>
      <c r="N26" t="s">
        <v>53</v>
      </c>
      <c r="U26" s="45" t="s">
        <v>44</v>
      </c>
    </row>
    <row r="27" spans="2:25">
      <c r="B27" s="20"/>
      <c r="C27" s="10"/>
      <c r="D27" s="15"/>
      <c r="E27" s="8"/>
      <c r="F27" s="8"/>
      <c r="G27" s="8"/>
      <c r="H27" s="8"/>
      <c r="I27" s="8"/>
      <c r="J27" s="9"/>
      <c r="K27" s="21"/>
      <c r="L27" s="10"/>
      <c r="U27" s="45" t="s">
        <v>45</v>
      </c>
    </row>
    <row r="28" spans="2:25" ht="7.9" customHeight="1">
      <c r="B28" s="20"/>
      <c r="C28" s="10"/>
      <c r="D28" s="11"/>
      <c r="E28" s="10"/>
      <c r="F28" s="10"/>
      <c r="G28" s="10"/>
      <c r="H28" s="10"/>
      <c r="I28" s="10"/>
      <c r="J28" s="10"/>
      <c r="K28" s="21"/>
      <c r="L28" s="10"/>
      <c r="O28" s="36"/>
      <c r="U28" s="45" t="s">
        <v>46</v>
      </c>
    </row>
    <row r="29" spans="2:25" ht="25.15" customHeight="1">
      <c r="B29" s="20"/>
      <c r="C29" s="10"/>
      <c r="D29" s="118" t="s">
        <v>41</v>
      </c>
      <c r="E29" s="118"/>
      <c r="F29" s="118"/>
      <c r="G29" s="118"/>
      <c r="H29" s="118"/>
      <c r="I29" s="118"/>
      <c r="J29" s="10"/>
      <c r="K29" s="21"/>
      <c r="L29" s="10"/>
      <c r="N29" s="126" t="s">
        <v>74</v>
      </c>
      <c r="O29" s="126"/>
      <c r="P29" s="126"/>
      <c r="U29" s="57"/>
      <c r="V29" s="56"/>
      <c r="Y29"/>
    </row>
    <row r="30" spans="2:25" ht="18" customHeight="1" thickBot="1">
      <c r="B30" s="20"/>
      <c r="C30" s="10"/>
      <c r="D30" s="31"/>
      <c r="E30" s="111" t="s">
        <v>85</v>
      </c>
      <c r="F30" s="111"/>
      <c r="G30" s="112" t="s">
        <v>84</v>
      </c>
      <c r="H30" s="111"/>
      <c r="I30" s="111"/>
      <c r="J30" s="5"/>
      <c r="K30" s="21"/>
      <c r="L30" s="10"/>
      <c r="M30" s="84"/>
      <c r="N30" s="29" t="s">
        <v>70</v>
      </c>
      <c r="O30" s="85"/>
      <c r="P30" s="86" t="s">
        <v>65</v>
      </c>
      <c r="Q30" s="86"/>
      <c r="R30" s="87"/>
      <c r="T30" s="46"/>
      <c r="U30" s="57"/>
      <c r="V30" s="56"/>
      <c r="Y30"/>
    </row>
    <row r="31" spans="2:25" ht="19.5" thickBot="1">
      <c r="B31" s="20"/>
      <c r="C31" s="102" t="s">
        <v>38</v>
      </c>
      <c r="D31" s="16"/>
      <c r="E31" s="6" t="s">
        <v>2</v>
      </c>
      <c r="F31" s="6" t="s">
        <v>3</v>
      </c>
      <c r="G31" s="4" t="s">
        <v>4</v>
      </c>
      <c r="H31" s="6" t="s">
        <v>5</v>
      </c>
      <c r="I31" s="6" t="s">
        <v>6</v>
      </c>
      <c r="J31" s="7"/>
      <c r="K31" s="38" t="s">
        <v>47</v>
      </c>
      <c r="L31" s="11"/>
      <c r="M31" s="88" t="s">
        <v>69</v>
      </c>
      <c r="N31" s="2"/>
      <c r="O31" s="11" t="s">
        <v>75</v>
      </c>
      <c r="P31" s="2"/>
      <c r="Q31" s="82"/>
      <c r="R31" s="89"/>
      <c r="S31" s="96">
        <f>ROUNDDOWN((N31-P31)/12,0)</f>
        <v>0</v>
      </c>
      <c r="T31" s="55"/>
    </row>
    <row r="32" spans="2:25" ht="19.5" thickBot="1">
      <c r="B32" s="20"/>
      <c r="C32" s="103"/>
      <c r="D32" s="12" t="s">
        <v>10</v>
      </c>
      <c r="E32" s="81" t="str">
        <f>IF($S$40=0,"",$S$40)</f>
        <v/>
      </c>
      <c r="F32" s="81" t="str">
        <f>IF($S$40=0,"",$S$40)</f>
        <v/>
      </c>
      <c r="G32" s="81" t="str">
        <f>IF($S$37=0,"",$S$37)</f>
        <v/>
      </c>
      <c r="H32" s="81" t="str">
        <f t="shared" ref="H32:I32" si="6">IF($S$37=0,"",$S$37)</f>
        <v/>
      </c>
      <c r="I32" s="81" t="str">
        <f t="shared" si="6"/>
        <v/>
      </c>
      <c r="J32" s="10"/>
      <c r="K32" s="40">
        <f>SUM(E32:I32)</f>
        <v>0</v>
      </c>
      <c r="L32" s="83"/>
      <c r="M32" s="90"/>
      <c r="N32" s="10"/>
      <c r="O32" s="91"/>
      <c r="P32" s="82"/>
      <c r="Q32" s="82"/>
      <c r="R32" s="89"/>
      <c r="S32" s="97"/>
    </row>
    <row r="33" spans="2:25" ht="19.5" thickBot="1">
      <c r="B33" s="20"/>
      <c r="C33" s="103"/>
      <c r="D33" s="12"/>
      <c r="E33" s="124" t="s">
        <v>78</v>
      </c>
      <c r="F33" s="124"/>
      <c r="G33" s="124"/>
      <c r="H33" s="124"/>
      <c r="I33" s="124"/>
      <c r="J33" s="7"/>
      <c r="K33" s="21"/>
      <c r="L33" s="10"/>
      <c r="M33" s="90"/>
      <c r="N33" s="11" t="s">
        <v>70</v>
      </c>
      <c r="O33" s="10"/>
      <c r="P33" s="82" t="s">
        <v>65</v>
      </c>
      <c r="Q33" s="82"/>
      <c r="R33" s="89"/>
      <c r="S33" s="97"/>
    </row>
    <row r="34" spans="2:25" ht="19.5" thickBot="1">
      <c r="B34" s="20"/>
      <c r="C34" s="103"/>
      <c r="D34" s="12" t="s">
        <v>0</v>
      </c>
      <c r="E34" s="27" t="str">
        <f>IF(OR(E7="",E32=""),"",ROUND((E32-E7)/E32,3))</f>
        <v/>
      </c>
      <c r="F34" s="27" t="str">
        <f t="shared" ref="F34:I34" si="7">IF(OR(F7="",F32=""),"",ROUND((F32-F7)/F32,3))</f>
        <v/>
      </c>
      <c r="G34" s="27" t="str">
        <f t="shared" si="7"/>
        <v/>
      </c>
      <c r="H34" s="27" t="str">
        <f t="shared" si="7"/>
        <v/>
      </c>
      <c r="I34" s="27" t="str">
        <f t="shared" si="7"/>
        <v/>
      </c>
      <c r="J34" s="7"/>
      <c r="K34" s="21"/>
      <c r="L34" s="10"/>
      <c r="M34" s="90" t="s">
        <v>71</v>
      </c>
      <c r="N34" s="2"/>
      <c r="O34" s="11" t="s">
        <v>75</v>
      </c>
      <c r="P34" s="2"/>
      <c r="Q34" s="82"/>
      <c r="R34" s="89"/>
      <c r="S34" s="96">
        <f>ROUNDDOWN((N34-P34)/12,0)</f>
        <v>0</v>
      </c>
    </row>
    <row r="35" spans="2:25">
      <c r="B35" s="20"/>
      <c r="C35" s="104"/>
      <c r="D35" s="12" t="s">
        <v>1</v>
      </c>
      <c r="E35" s="28" t="str">
        <f>IF(OR(E7="",E32=""),"",IF(E34&gt;=30%,IF(E34&gt;=50%,"50% 申請対象","30% 申請対象"),"×"))</f>
        <v/>
      </c>
      <c r="F35" s="28" t="str">
        <f t="shared" ref="F35:I35" si="8">IF(OR(F7="",F32=""),"",IF(F34&gt;=30%,IF(F34&gt;=50%,"50% 申請対象","30% 申請対象"),"×"))</f>
        <v/>
      </c>
      <c r="G35" s="28" t="str">
        <f t="shared" si="8"/>
        <v/>
      </c>
      <c r="H35" s="28" t="str">
        <f t="shared" si="8"/>
        <v/>
      </c>
      <c r="I35" s="28" t="str">
        <f t="shared" si="8"/>
        <v/>
      </c>
      <c r="J35" s="7"/>
      <c r="K35" s="21"/>
      <c r="L35" s="10"/>
      <c r="M35" s="90"/>
      <c r="N35" s="10"/>
      <c r="O35" s="10"/>
      <c r="P35" s="82"/>
      <c r="Q35" s="82"/>
      <c r="R35" s="89"/>
      <c r="S35" s="96"/>
    </row>
    <row r="36" spans="2:25" ht="19.5" thickBot="1">
      <c r="B36" s="20"/>
      <c r="C36" s="10"/>
      <c r="D36" s="15"/>
      <c r="E36" s="8"/>
      <c r="F36" s="8"/>
      <c r="G36" s="8"/>
      <c r="H36" s="8"/>
      <c r="I36" s="8"/>
      <c r="J36" s="9"/>
      <c r="K36" s="21"/>
      <c r="L36" s="10"/>
      <c r="M36" s="90"/>
      <c r="N36" s="11" t="s">
        <v>70</v>
      </c>
      <c r="O36" s="10"/>
      <c r="P36" s="82"/>
      <c r="Q36" s="82"/>
      <c r="R36" s="89"/>
      <c r="S36" s="96"/>
      <c r="T36" s="56"/>
      <c r="U36" s="56"/>
      <c r="V36" s="56"/>
      <c r="W36"/>
      <c r="X36"/>
      <c r="Y36"/>
    </row>
    <row r="37" spans="2:25" ht="19.5" thickBot="1">
      <c r="B37" s="22"/>
      <c r="C37" s="23"/>
      <c r="D37" s="32"/>
      <c r="E37" s="23"/>
      <c r="F37" s="23"/>
      <c r="G37" s="23"/>
      <c r="H37" s="23"/>
      <c r="I37" s="23"/>
      <c r="J37" s="23"/>
      <c r="K37" s="24"/>
      <c r="L37" s="10"/>
      <c r="M37" s="90" t="s">
        <v>72</v>
      </c>
      <c r="N37" s="2"/>
      <c r="O37" s="10"/>
      <c r="P37" s="82"/>
      <c r="Q37" s="82"/>
      <c r="R37" s="89"/>
      <c r="S37" s="96">
        <f>ROUNDDOWN(N37/12,0)</f>
        <v>0</v>
      </c>
      <c r="T37" s="56"/>
      <c r="U37" s="56"/>
      <c r="V37" s="56"/>
      <c r="W37"/>
      <c r="X37"/>
      <c r="Y37"/>
    </row>
    <row r="38" spans="2:25">
      <c r="M38" s="90"/>
      <c r="N38" s="10"/>
      <c r="O38" s="10"/>
      <c r="P38" s="82"/>
      <c r="Q38" s="82"/>
      <c r="R38" s="89"/>
      <c r="S38" s="96"/>
    </row>
    <row r="39" spans="2:25" ht="19.5" thickBot="1">
      <c r="B39" s="122" t="s">
        <v>68</v>
      </c>
      <c r="C39" s="122"/>
      <c r="D39" s="122"/>
      <c r="E39" s="122"/>
      <c r="F39" s="122"/>
      <c r="G39" s="122"/>
      <c r="H39" s="122"/>
      <c r="I39" s="122"/>
      <c r="J39" s="122"/>
      <c r="K39" s="122"/>
      <c r="L39" s="78"/>
      <c r="M39" s="90"/>
      <c r="N39" s="11" t="s">
        <v>70</v>
      </c>
      <c r="O39" s="10"/>
      <c r="P39" s="64"/>
      <c r="Q39" s="64"/>
      <c r="R39" s="92"/>
      <c r="S39" s="96"/>
    </row>
    <row r="40" spans="2:25" ht="19.5" thickBot="1">
      <c r="B40" s="122" t="s">
        <v>87</v>
      </c>
      <c r="C40" s="122"/>
      <c r="D40" s="122"/>
      <c r="E40" s="122"/>
      <c r="F40" s="122"/>
      <c r="G40" s="122"/>
      <c r="H40" s="122"/>
      <c r="I40" s="122"/>
      <c r="J40" s="122"/>
      <c r="K40" s="122"/>
      <c r="M40" s="90" t="s">
        <v>73</v>
      </c>
      <c r="N40" s="2"/>
      <c r="O40" s="10"/>
      <c r="P40" s="64"/>
      <c r="Q40" s="64"/>
      <c r="R40" s="92"/>
      <c r="S40" s="96">
        <f>ROUNDDOWN(N40/12,0)</f>
        <v>0</v>
      </c>
    </row>
    <row r="41" spans="2:25">
      <c r="B41" s="123" t="s">
        <v>54</v>
      </c>
      <c r="C41" s="123"/>
      <c r="D41" s="123"/>
      <c r="E41" s="123"/>
      <c r="F41" s="123"/>
      <c r="G41" s="123"/>
      <c r="H41" s="123"/>
      <c r="I41" s="123"/>
      <c r="M41" s="93"/>
      <c r="N41" s="125"/>
      <c r="O41" s="125"/>
      <c r="P41" s="125"/>
      <c r="Q41" s="94"/>
      <c r="R41" s="95"/>
    </row>
  </sheetData>
  <mergeCells count="30">
    <mergeCell ref="N41:P41"/>
    <mergeCell ref="N29:P29"/>
    <mergeCell ref="B39:K39"/>
    <mergeCell ref="E33:I33"/>
    <mergeCell ref="B41:I41"/>
    <mergeCell ref="E30:F30"/>
    <mergeCell ref="G30:I30"/>
    <mergeCell ref="C31:C35"/>
    <mergeCell ref="D29:I29"/>
    <mergeCell ref="B40:K40"/>
    <mergeCell ref="C22:C26"/>
    <mergeCell ref="E24:I24"/>
    <mergeCell ref="N10:N12"/>
    <mergeCell ref="N9:O9"/>
    <mergeCell ref="N7:R7"/>
    <mergeCell ref="N20:R20"/>
    <mergeCell ref="C5:C8"/>
    <mergeCell ref="C13:C17"/>
    <mergeCell ref="E8:I8"/>
    <mergeCell ref="E15:I15"/>
    <mergeCell ref="E21:F21"/>
    <mergeCell ref="G21:I21"/>
    <mergeCell ref="D20:I20"/>
    <mergeCell ref="D2:I2"/>
    <mergeCell ref="D11:I11"/>
    <mergeCell ref="E5:F5"/>
    <mergeCell ref="G5:I5"/>
    <mergeCell ref="E12:F12"/>
    <mergeCell ref="G12:I12"/>
    <mergeCell ref="D4:I4"/>
  </mergeCells>
  <phoneticPr fontId="2"/>
  <conditionalFormatting sqref="E17:I19">
    <cfRule type="containsText" dxfId="2" priority="3" operator="containsText" text="申請対象">
      <formula>NOT(ISERROR(SEARCH("申請対象",E17)))</formula>
    </cfRule>
  </conditionalFormatting>
  <conditionalFormatting sqref="E26:I26">
    <cfRule type="containsText" dxfId="1" priority="2" operator="containsText" text="申請対象">
      <formula>NOT(ISERROR(SEARCH("申請対象",E26)))</formula>
    </cfRule>
  </conditionalFormatting>
  <conditionalFormatting sqref="E35:I35">
    <cfRule type="containsText" dxfId="0" priority="1" operator="containsText" text="申請対象">
      <formula>NOT(ISERROR(SEARCH("申請対象",E35)))</formula>
    </cfRule>
  </conditionalFormatting>
  <dataValidations count="2">
    <dataValidation type="list" allowBlank="1" showInputMessage="1" showErrorMessage="1" sqref="N16" xr:uid="{405BE687-3773-46F0-A5CF-51523EBF96A6}">
      <formula1>$X$14:$X$18</formula1>
    </dataValidation>
    <dataValidation type="list" allowBlank="1" showInputMessage="1" showErrorMessage="1" sqref="N18" xr:uid="{D565D4D5-8712-40BB-BEBF-811975B627D6}">
      <formula1>$V$14:$V$16</formula1>
    </dataValidation>
  </dataValidations>
  <pageMargins left="0.51181102362204722" right="0.70866141732283472" top="0.74803149606299213" bottom="0.74803149606299213" header="0.31496062992125984" footer="0.31496062992125984"/>
  <pageSetup paperSize="9" scale="4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青色申告用</vt:lpstr>
      <vt:lpstr>白色申告用</vt:lpstr>
      <vt:lpstr>青色申告用!Print_Area</vt:lpstr>
      <vt:lpstr>白色申告用!Print_Area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iizaka1</dc:creator>
  <cp:lastModifiedBy>iizaka1</cp:lastModifiedBy>
  <cp:lastPrinted>2021-12-21T07:31:24Z</cp:lastPrinted>
  <dcterms:created xsi:type="dcterms:W3CDTF">2021-06-17T05:33:18Z</dcterms:created>
  <dcterms:modified xsi:type="dcterms:W3CDTF">2022-02-06T23:38:16Z</dcterms:modified>
</cp:coreProperties>
</file>