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iizaka1\Desktop\"/>
    </mc:Choice>
  </mc:AlternateContent>
  <xr:revisionPtr revIDLastSave="0" documentId="13_ncr:1_{E1695132-A884-4019-900D-F1B0E53859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例" sheetId="1" r:id="rId1"/>
    <sheet name="入力画面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ibhpEoNtGqhAWXpg6JKNjlcFuo/w=="/>
    </ext>
  </extLst>
</workbook>
</file>

<file path=xl/calcChain.xml><?xml version="1.0" encoding="utf-8"?>
<calcChain xmlns="http://schemas.openxmlformats.org/spreadsheetml/2006/main">
  <c r="G5" i="1" l="1"/>
  <c r="G4" i="1"/>
  <c r="H18" i="2" l="1"/>
  <c r="E15" i="2"/>
  <c r="C15" i="2"/>
  <c r="H19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H19" i="1"/>
  <c r="E16" i="1"/>
  <c r="C16" i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F4" i="1"/>
  <c r="H20" i="1" l="1"/>
  <c r="G23" i="1" s="1"/>
  <c r="G22" i="2"/>
  <c r="D22" i="2"/>
  <c r="F16" i="1"/>
  <c r="G16" i="1" s="1"/>
  <c r="F15" i="2"/>
  <c r="G15" i="2" s="1"/>
  <c r="D23" i="1" l="1"/>
</calcChain>
</file>

<file path=xl/sharedStrings.xml><?xml version="1.0" encoding="utf-8"?>
<sst xmlns="http://schemas.openxmlformats.org/spreadsheetml/2006/main" count="44" uniqueCount="23">
  <si>
    <t>持続化給付金　受給判定シート　ver.1</t>
  </si>
  <si>
    <t>↓ここに●が
1つでも出ること</t>
  </si>
  <si>
    <t>要注意</t>
  </si>
  <si>
    <t>月／万円</t>
  </si>
  <si>
    <t>売上高</t>
  </si>
  <si>
    <t>増減額</t>
  </si>
  <si>
    <t>判定</t>
  </si>
  <si>
    <t>判定の●は2020年
売上高のみ未入力
でも出てしまうので注意</t>
  </si>
  <si>
    <t>下の受給金額判定結果が出ても上の●がない場合や2020年売上未入力の場合は受給できない可能性</t>
  </si>
  <si>
    <t>開業1年未満の方向けの要件が出ればver2をまた作成しますのでご利用ください。</t>
  </si>
  <si>
    <t>2019年合計</t>
  </si>
  <si>
    <t>2020年合計</t>
  </si>
  <si>
    <t>↑↑↑黄色の箇所を入力するだけで自動判定＆下に↑↑↑</t>
  </si>
  <si>
    <t>計算内容</t>
  </si>
  <si>
    <t>50%以上減少しかつ最も減少した月の売上高</t>
  </si>
  <si>
    <t>（前年の総売上（事業収入））－（前年同月比▲50％月の売上×12か月）</t>
  </si>
  <si>
    <t>受給金額判定結果</t>
  </si>
  <si>
    <t>個人事業主</t>
  </si>
  <si>
    <t>法人</t>
  </si>
  <si>
    <t>【制作】株式会社RAD 竹内　http://rad-st.jp　（経営革新等認定支援機関）
※間違いなどありましたらご連絡下さいませ。</t>
  </si>
  <si>
    <t>持続化給付金　受給判定シート</t>
    <phoneticPr fontId="13"/>
  </si>
  <si>
    <r>
      <t>※ 黄色いところだけ入力してください。</t>
    </r>
    <r>
      <rPr>
        <sz val="12"/>
        <color theme="1"/>
        <rFont val="Hgp創英角ｺﾞｼｯｸub"/>
        <family val="3"/>
        <charset val="128"/>
      </rPr>
      <t>(単位は万です）</t>
    </r>
  </si>
  <si>
    <t>下の受給金額判定結果が出ても上の●がない場合や2020年売上未入力の場合は受給できない可能性あり。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</si>
</sst>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Arial"/>
    </font>
    <font>
      <sz val="12"/>
      <color theme="1"/>
      <name val="Hgp創英角ｺﾞｼｯｸub"/>
      <family val="3"/>
      <charset val="128"/>
    </font>
    <font>
      <sz val="48"/>
      <color theme="1"/>
      <name val="Hgp創英角ｺﾞｼｯｸub"/>
      <family val="3"/>
      <charset val="128"/>
    </font>
    <font>
      <sz val="12"/>
      <name val="Arial"/>
      <family val="2"/>
    </font>
    <font>
      <b/>
      <sz val="28"/>
      <color rgb="FFFF0000"/>
      <name val="Hgp創英角ｺﾞｼｯｸub"/>
      <family val="3"/>
      <charset val="128"/>
    </font>
    <font>
      <sz val="72"/>
      <color theme="1"/>
      <name val="Hgp創英角ｺﾞｼｯｸub"/>
      <family val="3"/>
      <charset val="128"/>
    </font>
    <font>
      <sz val="28"/>
      <color theme="1"/>
      <name val="Hgp創英角ｺﾞｼｯｸub"/>
      <family val="3"/>
      <charset val="128"/>
    </font>
    <font>
      <sz val="36"/>
      <color theme="1"/>
      <name val="Hgp創英角ｺﾞｼｯｸub"/>
      <family val="3"/>
      <charset val="128"/>
    </font>
    <font>
      <sz val="27"/>
      <color rgb="FF000000"/>
      <name val="Hgp創英角ｺﾞｼｯｸub"/>
      <family val="3"/>
      <charset val="128"/>
    </font>
    <font>
      <sz val="36"/>
      <color rgb="FFFF0000"/>
      <name val="Hgp創英角ｺﾞｼｯｸub"/>
      <family val="3"/>
      <charset val="128"/>
    </font>
    <font>
      <sz val="24"/>
      <color theme="1"/>
      <name val="Hgp創英角ｺﾞｼｯｸub"/>
      <family val="3"/>
      <charset val="128"/>
    </font>
    <font>
      <sz val="72"/>
      <color rgb="FFFF0000"/>
      <name val="Hgp創英角ｺﾞｼｯｸub"/>
      <family val="3"/>
      <charset val="128"/>
    </font>
    <font>
      <sz val="12"/>
      <color theme="1"/>
      <name val="Arial"/>
      <family val="2"/>
    </font>
    <font>
      <sz val="6"/>
      <name val="ＭＳ Ｐゴシック"/>
      <family val="3"/>
      <charset val="128"/>
    </font>
    <font>
      <sz val="3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3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55" fontId="7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K15" sqref="K15:P21"/>
    </sheetView>
  </sheetViews>
  <sheetFormatPr defaultColWidth="11.21875" defaultRowHeight="15" customHeight="1" x14ac:dyDescent="0.2"/>
  <cols>
    <col min="1" max="1" width="7.6640625" customWidth="1"/>
    <col min="2" max="2" width="36" bestFit="1" customWidth="1"/>
    <col min="3" max="3" width="18" customWidth="1"/>
    <col min="4" max="4" width="36" bestFit="1" customWidth="1"/>
    <col min="5" max="5" width="17.5546875" customWidth="1"/>
    <col min="6" max="6" width="16.21875" bestFit="1" customWidth="1"/>
    <col min="7" max="7" width="15.5546875" customWidth="1"/>
    <col min="8" max="8" width="22.77734375" customWidth="1"/>
    <col min="9" max="9" width="7.77734375" customWidth="1"/>
    <col min="10" max="15" width="12.5546875" customWidth="1"/>
    <col min="16" max="16" width="25.5546875" customWidth="1"/>
    <col min="17" max="26" width="12.5546875" customWidth="1"/>
  </cols>
  <sheetData>
    <row r="1" spans="1:26" ht="72" customHeight="1" x14ac:dyDescent="0.2">
      <c r="A1" s="1"/>
      <c r="B1" s="33" t="s">
        <v>20</v>
      </c>
      <c r="C1" s="34"/>
      <c r="D1" s="34"/>
      <c r="E1" s="34"/>
      <c r="F1" s="34"/>
      <c r="G1" s="35" t="s">
        <v>1</v>
      </c>
      <c r="H1" s="34"/>
      <c r="I1" s="1"/>
      <c r="J1" s="1"/>
      <c r="K1" s="36" t="s">
        <v>2</v>
      </c>
      <c r="L1" s="28"/>
      <c r="M1" s="28"/>
      <c r="N1" s="28"/>
      <c r="O1" s="28"/>
      <c r="P1" s="28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2">
      <c r="A2" s="1"/>
      <c r="B2" s="20" t="s">
        <v>21</v>
      </c>
      <c r="C2" s="20"/>
      <c r="D2" s="20"/>
      <c r="E2" s="20"/>
      <c r="F2" s="20"/>
      <c r="G2" s="3"/>
      <c r="H2" s="2"/>
      <c r="I2" s="1"/>
      <c r="J2" s="1"/>
      <c r="K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2" customHeight="1" x14ac:dyDescent="0.2">
      <c r="A3" s="1"/>
      <c r="B3" s="5" t="s">
        <v>3</v>
      </c>
      <c r="C3" s="5" t="s">
        <v>4</v>
      </c>
      <c r="D3" s="5" t="s">
        <v>3</v>
      </c>
      <c r="E3" s="5" t="s">
        <v>4</v>
      </c>
      <c r="F3" s="5" t="s">
        <v>5</v>
      </c>
      <c r="G3" s="29" t="s">
        <v>6</v>
      </c>
      <c r="H3" s="19"/>
      <c r="I3" s="1"/>
      <c r="J3" s="1"/>
      <c r="K3" s="37" t="s">
        <v>7</v>
      </c>
      <c r="L3" s="38"/>
      <c r="M3" s="38"/>
      <c r="N3" s="38"/>
      <c r="O3" s="38"/>
      <c r="P3" s="38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2" customHeight="1" x14ac:dyDescent="0.2">
      <c r="A4" s="1"/>
      <c r="B4" s="6">
        <v>43466</v>
      </c>
      <c r="C4" s="15"/>
      <c r="D4" s="6">
        <v>43831</v>
      </c>
      <c r="E4" s="8"/>
      <c r="F4" s="5">
        <f t="shared" ref="F4:F16" si="0">E4-C4</f>
        <v>0</v>
      </c>
      <c r="G4" s="29" t="e">
        <f>IF(-F4/C4&gt;=0.5,"●","")</f>
        <v>#DIV/0!</v>
      </c>
      <c r="H4" s="19"/>
      <c r="I4" s="1"/>
      <c r="J4" s="1"/>
      <c r="K4" s="38"/>
      <c r="L4" s="38"/>
      <c r="M4" s="38"/>
      <c r="N4" s="38"/>
      <c r="O4" s="38"/>
      <c r="P4" s="38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2" customHeight="1" x14ac:dyDescent="0.2">
      <c r="A5" s="1"/>
      <c r="B5" s="6">
        <v>43497</v>
      </c>
      <c r="C5" s="15"/>
      <c r="D5" s="6">
        <v>43862</v>
      </c>
      <c r="E5" s="8"/>
      <c r="F5" s="5">
        <f t="shared" si="0"/>
        <v>0</v>
      </c>
      <c r="G5" s="29" t="e">
        <f>IF(-F5/C5&gt;=0.5,"●","")</f>
        <v>#DIV/0!</v>
      </c>
      <c r="H5" s="19"/>
      <c r="I5" s="1"/>
      <c r="J5" s="1"/>
      <c r="K5" s="38"/>
      <c r="L5" s="38"/>
      <c r="M5" s="38"/>
      <c r="N5" s="38"/>
      <c r="O5" s="38"/>
      <c r="P5" s="38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2" customHeight="1" x14ac:dyDescent="0.2">
      <c r="A6" s="1"/>
      <c r="B6" s="6">
        <v>43525</v>
      </c>
      <c r="C6" s="15"/>
      <c r="D6" s="6">
        <v>43891</v>
      </c>
      <c r="E6" s="8"/>
      <c r="F6" s="5">
        <f t="shared" si="0"/>
        <v>0</v>
      </c>
      <c r="G6" s="29" t="e">
        <f t="shared" ref="G4:G16" si="1">IF(-F6/C6&gt;=0.5,"●","")</f>
        <v>#DIV/0!</v>
      </c>
      <c r="H6" s="19"/>
      <c r="I6" s="1"/>
      <c r="J6" s="1"/>
      <c r="K6" s="38"/>
      <c r="L6" s="38"/>
      <c r="M6" s="38"/>
      <c r="N6" s="38"/>
      <c r="O6" s="38"/>
      <c r="P6" s="38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2" customHeight="1" x14ac:dyDescent="0.2">
      <c r="A7" s="1"/>
      <c r="B7" s="6">
        <v>43556</v>
      </c>
      <c r="C7" s="15"/>
      <c r="D7" s="6">
        <v>43922</v>
      </c>
      <c r="E7" s="8"/>
      <c r="F7" s="5">
        <f t="shared" si="0"/>
        <v>0</v>
      </c>
      <c r="G7" s="29" t="e">
        <f t="shared" si="1"/>
        <v>#DIV/0!</v>
      </c>
      <c r="H7" s="19"/>
      <c r="I7" s="1"/>
      <c r="J7" s="1"/>
      <c r="K7" s="38"/>
      <c r="L7" s="38"/>
      <c r="M7" s="38"/>
      <c r="N7" s="38"/>
      <c r="O7" s="38"/>
      <c r="P7" s="38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" customHeight="1" x14ac:dyDescent="0.2">
      <c r="A8" s="1"/>
      <c r="B8" s="6">
        <v>43586</v>
      </c>
      <c r="C8" s="15"/>
      <c r="D8" s="6">
        <v>43952</v>
      </c>
      <c r="E8" s="7"/>
      <c r="F8" s="5">
        <f t="shared" si="0"/>
        <v>0</v>
      </c>
      <c r="G8" s="29" t="e">
        <f t="shared" si="1"/>
        <v>#DIV/0!</v>
      </c>
      <c r="H8" s="19"/>
      <c r="I8" s="1"/>
      <c r="J8" s="1"/>
      <c r="K8" s="37" t="s">
        <v>22</v>
      </c>
      <c r="L8" s="38"/>
      <c r="M8" s="38"/>
      <c r="N8" s="38"/>
      <c r="O8" s="38"/>
      <c r="P8" s="3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" customHeight="1" x14ac:dyDescent="0.2">
      <c r="A9" s="1"/>
      <c r="B9" s="6">
        <v>43617</v>
      </c>
      <c r="C9" s="15"/>
      <c r="D9" s="6">
        <v>43983</v>
      </c>
      <c r="E9" s="7"/>
      <c r="F9" s="5">
        <f t="shared" si="0"/>
        <v>0</v>
      </c>
      <c r="G9" s="29" t="e">
        <f t="shared" si="1"/>
        <v>#DIV/0!</v>
      </c>
      <c r="H9" s="19"/>
      <c r="I9" s="1"/>
      <c r="J9" s="1"/>
      <c r="K9" s="38"/>
      <c r="L9" s="38"/>
      <c r="M9" s="38"/>
      <c r="N9" s="38"/>
      <c r="O9" s="38"/>
      <c r="P9" s="38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2" customHeight="1" x14ac:dyDescent="0.2">
      <c r="A10" s="1"/>
      <c r="B10" s="6">
        <v>43647</v>
      </c>
      <c r="C10" s="15"/>
      <c r="D10" s="6">
        <v>44013</v>
      </c>
      <c r="E10" s="7"/>
      <c r="F10" s="5">
        <f t="shared" si="0"/>
        <v>0</v>
      </c>
      <c r="G10" s="29" t="e">
        <f t="shared" si="1"/>
        <v>#DIV/0!</v>
      </c>
      <c r="H10" s="19"/>
      <c r="I10" s="1"/>
      <c r="J10" s="1"/>
      <c r="K10" s="38"/>
      <c r="L10" s="38"/>
      <c r="M10" s="38"/>
      <c r="N10" s="38"/>
      <c r="O10" s="38"/>
      <c r="P10" s="38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2" customHeight="1" x14ac:dyDescent="0.2">
      <c r="A11" s="1"/>
      <c r="B11" s="6">
        <v>43678</v>
      </c>
      <c r="C11" s="15"/>
      <c r="D11" s="6">
        <v>44044</v>
      </c>
      <c r="E11" s="7"/>
      <c r="F11" s="5">
        <f t="shared" si="0"/>
        <v>0</v>
      </c>
      <c r="G11" s="29" t="e">
        <f t="shared" si="1"/>
        <v>#DIV/0!</v>
      </c>
      <c r="H11" s="19"/>
      <c r="I11" s="1"/>
      <c r="J11" s="1"/>
      <c r="K11" s="38"/>
      <c r="L11" s="38"/>
      <c r="M11" s="38"/>
      <c r="N11" s="38"/>
      <c r="O11" s="38"/>
      <c r="P11" s="3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72" customHeight="1" x14ac:dyDescent="0.2">
      <c r="A12" s="1"/>
      <c r="B12" s="6">
        <v>43709</v>
      </c>
      <c r="C12" s="15"/>
      <c r="D12" s="6">
        <v>44075</v>
      </c>
      <c r="E12" s="7"/>
      <c r="F12" s="5">
        <f t="shared" si="0"/>
        <v>0</v>
      </c>
      <c r="G12" s="29" t="e">
        <f t="shared" si="1"/>
        <v>#DIV/0!</v>
      </c>
      <c r="H12" s="19"/>
      <c r="I12" s="1"/>
      <c r="J12" s="1"/>
      <c r="K12" s="38"/>
      <c r="L12" s="38"/>
      <c r="M12" s="38"/>
      <c r="N12" s="38"/>
      <c r="O12" s="38"/>
      <c r="P12" s="3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72" customHeight="1" x14ac:dyDescent="0.2">
      <c r="A13" s="1"/>
      <c r="B13" s="6">
        <v>43739</v>
      </c>
      <c r="C13" s="15"/>
      <c r="D13" s="6">
        <v>44105</v>
      </c>
      <c r="E13" s="7"/>
      <c r="F13" s="5">
        <f t="shared" si="0"/>
        <v>0</v>
      </c>
      <c r="G13" s="29" t="e">
        <f t="shared" si="1"/>
        <v>#DIV/0!</v>
      </c>
      <c r="H13" s="19"/>
      <c r="I13" s="1"/>
      <c r="J13" s="1"/>
      <c r="K13" s="38"/>
      <c r="L13" s="38"/>
      <c r="M13" s="38"/>
      <c r="N13" s="38"/>
      <c r="O13" s="38"/>
      <c r="P13" s="3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2" customHeight="1" x14ac:dyDescent="0.2">
      <c r="A14" s="1"/>
      <c r="B14" s="6">
        <v>43770</v>
      </c>
      <c r="C14" s="15"/>
      <c r="D14" s="6">
        <v>44136</v>
      </c>
      <c r="E14" s="7"/>
      <c r="F14" s="5">
        <f t="shared" si="0"/>
        <v>0</v>
      </c>
      <c r="G14" s="29" t="e">
        <f t="shared" si="1"/>
        <v>#DIV/0!</v>
      </c>
      <c r="H14" s="19"/>
      <c r="I14" s="1"/>
      <c r="J14" s="1"/>
      <c r="K14" s="38"/>
      <c r="L14" s="38"/>
      <c r="M14" s="38"/>
      <c r="N14" s="38"/>
      <c r="O14" s="38"/>
      <c r="P14" s="3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72" customHeight="1" x14ac:dyDescent="0.2">
      <c r="A15" s="1"/>
      <c r="B15" s="6">
        <v>43800</v>
      </c>
      <c r="C15" s="15"/>
      <c r="D15" s="6">
        <v>44166</v>
      </c>
      <c r="E15" s="7"/>
      <c r="F15" s="5">
        <f t="shared" si="0"/>
        <v>0</v>
      </c>
      <c r="G15" s="29" t="e">
        <f t="shared" si="1"/>
        <v>#DIV/0!</v>
      </c>
      <c r="H15" s="19"/>
      <c r="I15" s="1"/>
      <c r="J15" s="1"/>
      <c r="K15" s="37" t="s">
        <v>9</v>
      </c>
      <c r="L15" s="38"/>
      <c r="M15" s="38"/>
      <c r="N15" s="38"/>
      <c r="O15" s="38"/>
      <c r="P15" s="3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2" customHeight="1" x14ac:dyDescent="0.2">
      <c r="A16" s="1"/>
      <c r="B16" s="5" t="s">
        <v>10</v>
      </c>
      <c r="C16" s="16">
        <f>SUM(C4:C15)</f>
        <v>0</v>
      </c>
      <c r="D16" s="5" t="s">
        <v>11</v>
      </c>
      <c r="E16" s="16">
        <f>SUM(E4:E15)</f>
        <v>0</v>
      </c>
      <c r="F16" s="5">
        <f t="shared" si="0"/>
        <v>0</v>
      </c>
      <c r="G16" s="29" t="e">
        <f t="shared" si="1"/>
        <v>#DIV/0!</v>
      </c>
      <c r="H16" s="19"/>
      <c r="I16" s="1"/>
      <c r="J16" s="1"/>
      <c r="K16" s="38"/>
      <c r="L16" s="38"/>
      <c r="M16" s="38"/>
      <c r="N16" s="38"/>
      <c r="O16" s="38"/>
      <c r="P16" s="3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2" customHeight="1" x14ac:dyDescent="0.2">
      <c r="A17" s="1"/>
      <c r="B17" s="31" t="s">
        <v>12</v>
      </c>
      <c r="C17" s="28"/>
      <c r="D17" s="28"/>
      <c r="E17" s="28"/>
      <c r="F17" s="28"/>
      <c r="G17" s="28"/>
      <c r="H17" s="28"/>
      <c r="I17" s="1"/>
      <c r="J17" s="1"/>
      <c r="K17" s="38"/>
      <c r="L17" s="38"/>
      <c r="M17" s="38"/>
      <c r="N17" s="38"/>
      <c r="O17" s="38"/>
      <c r="P17" s="3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2" customHeight="1" x14ac:dyDescent="0.2">
      <c r="A18" s="1"/>
      <c r="B18" s="32" t="s">
        <v>13</v>
      </c>
      <c r="C18" s="18"/>
      <c r="D18" s="18"/>
      <c r="E18" s="18"/>
      <c r="F18" s="18"/>
      <c r="G18" s="18"/>
      <c r="H18" s="19"/>
      <c r="I18" s="1"/>
      <c r="J18" s="1"/>
      <c r="K18" s="38"/>
      <c r="L18" s="38"/>
      <c r="M18" s="38"/>
      <c r="N18" s="38"/>
      <c r="O18" s="38"/>
      <c r="P18" s="3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72" customHeight="1" x14ac:dyDescent="0.2">
      <c r="A19" s="1"/>
      <c r="B19" s="17" t="s">
        <v>14</v>
      </c>
      <c r="C19" s="18"/>
      <c r="D19" s="18"/>
      <c r="E19" s="18"/>
      <c r="F19" s="18"/>
      <c r="G19" s="19"/>
      <c r="H19" s="9">
        <f>MIN(E4:E15)</f>
        <v>0</v>
      </c>
      <c r="I19" s="1"/>
      <c r="J19" s="1"/>
      <c r="K19" s="38"/>
      <c r="L19" s="38"/>
      <c r="M19" s="38"/>
      <c r="N19" s="38"/>
      <c r="O19" s="38"/>
      <c r="P19" s="3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4.75" customHeight="1" x14ac:dyDescent="0.2">
      <c r="A20" s="1"/>
      <c r="B20" s="30" t="s">
        <v>15</v>
      </c>
      <c r="C20" s="18"/>
      <c r="D20" s="18"/>
      <c r="E20" s="18"/>
      <c r="F20" s="18"/>
      <c r="G20" s="19"/>
      <c r="H20" s="9">
        <f>C16-H19*12</f>
        <v>0</v>
      </c>
      <c r="I20" s="1"/>
      <c r="J20" s="1"/>
      <c r="K20" s="38"/>
      <c r="L20" s="38"/>
      <c r="M20" s="38"/>
      <c r="N20" s="38"/>
      <c r="O20" s="38"/>
      <c r="P20" s="3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85.5" customHeight="1" x14ac:dyDescent="0.2">
      <c r="A21" s="1"/>
      <c r="B21" s="10"/>
      <c r="C21" s="11"/>
      <c r="D21" s="11"/>
      <c r="E21" s="12"/>
      <c r="F21" s="13"/>
      <c r="G21" s="13"/>
      <c r="H21" s="1"/>
      <c r="I21" s="1"/>
      <c r="J21" s="1"/>
      <c r="K21" s="38"/>
      <c r="L21" s="38"/>
      <c r="M21" s="38"/>
      <c r="N21" s="38"/>
      <c r="O21" s="38"/>
      <c r="P21" s="3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88.15" customHeight="1" x14ac:dyDescent="0.2">
      <c r="A22" s="1"/>
      <c r="B22" s="21" t="s">
        <v>16</v>
      </c>
      <c r="C22" s="18"/>
      <c r="D22" s="18"/>
      <c r="E22" s="18"/>
      <c r="F22" s="18"/>
      <c r="G22" s="18"/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83.25" x14ac:dyDescent="0.2">
      <c r="A23" s="1"/>
      <c r="B23" s="22" t="s">
        <v>17</v>
      </c>
      <c r="C23" s="23"/>
      <c r="D23" s="14" t="str">
        <f>IF(H20&gt;100,"100","E19")</f>
        <v>E19</v>
      </c>
      <c r="E23" s="24" t="s">
        <v>18</v>
      </c>
      <c r="F23" s="23"/>
      <c r="G23" s="25" t="str">
        <f>IF(H20&gt;200,"200","E19")</f>
        <v>E19</v>
      </c>
      <c r="H23" s="2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72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72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72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72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72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7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72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72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72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2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72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72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7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7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7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7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7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7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7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7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7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7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7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7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7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7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7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7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7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7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7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7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7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7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7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7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7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7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7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7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7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7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7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7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7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7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7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7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7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7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7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7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7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7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7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7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7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7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7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7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7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7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7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7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7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7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7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7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7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7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7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7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7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7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7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7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7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7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7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7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7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7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7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7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7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7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7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7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7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7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7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7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7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7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7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7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7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7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7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7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7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7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7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7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7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7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7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7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7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7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7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7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7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7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7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7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7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7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7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7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7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7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7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7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7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7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7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7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7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7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7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7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7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7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7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7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7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7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7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7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7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7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7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7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7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7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7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7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7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7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7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7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7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7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7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7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7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7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7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7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7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7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7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7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7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7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7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7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7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7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7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7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7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7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7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7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7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7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7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7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7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7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7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7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7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7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7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7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7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7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7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7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7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7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7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7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7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7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7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7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7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7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7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7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7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7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7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7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7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7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7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7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7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7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7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7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7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7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7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7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7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7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7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7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7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7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7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7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7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7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7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7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7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7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7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7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7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7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7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7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7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7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7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7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7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7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7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7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7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7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7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7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7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7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7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7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7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7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7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7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7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7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7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7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7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7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7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7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7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7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7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7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7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7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7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7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7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7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7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7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7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7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7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7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7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7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7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7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7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7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7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7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7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7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7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7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7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7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7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7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7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7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7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7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7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7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7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7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7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7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7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7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7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7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7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7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7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7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7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7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7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7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7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7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7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7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7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7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7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7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7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7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7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7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7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7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7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7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7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7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7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7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7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7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7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7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7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7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7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7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7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7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7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7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7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7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7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7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7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7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7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7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7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7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7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7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7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7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7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7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7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7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7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7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7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7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7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7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7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7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7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7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7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7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7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7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7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7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7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7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7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7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7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7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7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7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7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7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7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7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7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7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7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7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7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7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7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7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7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7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7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7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7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7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7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7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7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7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7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7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7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7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7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7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7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7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7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7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7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7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7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7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7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7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7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7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7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7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7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7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7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7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7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7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7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7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7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7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7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7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7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7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7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7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7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7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7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7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7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7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7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7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7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7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7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7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7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7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7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7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7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7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7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7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7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7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7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7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7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7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7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7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7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7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7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7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7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7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7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7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7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7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7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7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7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7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7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7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7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7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7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7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7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7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7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7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7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7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7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7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7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7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7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7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7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7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7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7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7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7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7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7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7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7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7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7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7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7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7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7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7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7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7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7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7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7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7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7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7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7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7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7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7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7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7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7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7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7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7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7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7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7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7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7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7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7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7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7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7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7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7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7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7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7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7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7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7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7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7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7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7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7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7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7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7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7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7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7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7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7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7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7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7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7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7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7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7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7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7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7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7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7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7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7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7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7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7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7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7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7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7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7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7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7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7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7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7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7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7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7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7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7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7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7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7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7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7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7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7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7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7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7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7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7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7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7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7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7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7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7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7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7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7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7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7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7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7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7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7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7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7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7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7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7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7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7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7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7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7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7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7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7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7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7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7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7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7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7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7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7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7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7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7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7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7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7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7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7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7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7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7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7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7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7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7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7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7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7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7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7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7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7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7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7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7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7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7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7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7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7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7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7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7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7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7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7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7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7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7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7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7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7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7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7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7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7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7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7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7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7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7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7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7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7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7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7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7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7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7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7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7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7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7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7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7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7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7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7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7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7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7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7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7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7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7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7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7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7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7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7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7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7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7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7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7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7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7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7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7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7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7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7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7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7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7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7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7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7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7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7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7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7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7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7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7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7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7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7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7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7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7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7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7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7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7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7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7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7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7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7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7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7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7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7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7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7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7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7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7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7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7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7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7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7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7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7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7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7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7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7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7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7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7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7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7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7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7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7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7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7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7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7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7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7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7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7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7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7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7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7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7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7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7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7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7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7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7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7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7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7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7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7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7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7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7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7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7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7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7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7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7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7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7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7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7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7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7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7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7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7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7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7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7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7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7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7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7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7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7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7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7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7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7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7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7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7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7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7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7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7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7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7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7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7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7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7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7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7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7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7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7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7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7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7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7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7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7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7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7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7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7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7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7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7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7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7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7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7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7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7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7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7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7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7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7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7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7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7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7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7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7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7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7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7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7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7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7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7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7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7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7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7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7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7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7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7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7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7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7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7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7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7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7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7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7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7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7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7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7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7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7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7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7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7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7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7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7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7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7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7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7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7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7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7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7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7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7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7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7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7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7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7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7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7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7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7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7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7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7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7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7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7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7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7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7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7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7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9">
    <mergeCell ref="B1:F1"/>
    <mergeCell ref="G1:H1"/>
    <mergeCell ref="K1:P1"/>
    <mergeCell ref="G3:H3"/>
    <mergeCell ref="K3:P7"/>
    <mergeCell ref="G4:H4"/>
    <mergeCell ref="G5:H5"/>
    <mergeCell ref="K8:P14"/>
    <mergeCell ref="K15:P21"/>
    <mergeCell ref="G6:H6"/>
    <mergeCell ref="G7:H7"/>
    <mergeCell ref="G8:H8"/>
    <mergeCell ref="G9:H9"/>
    <mergeCell ref="G10:H10"/>
    <mergeCell ref="G11:H11"/>
    <mergeCell ref="G14:H14"/>
    <mergeCell ref="B20:G20"/>
    <mergeCell ref="G12:H12"/>
    <mergeCell ref="G13:H13"/>
    <mergeCell ref="G15:H15"/>
    <mergeCell ref="G16:H16"/>
    <mergeCell ref="B17:H17"/>
    <mergeCell ref="B18:H18"/>
    <mergeCell ref="B19:G19"/>
    <mergeCell ref="B2:F2"/>
    <mergeCell ref="B22:H22"/>
    <mergeCell ref="B23:C23"/>
    <mergeCell ref="E23:F23"/>
    <mergeCell ref="G23:H23"/>
  </mergeCells>
  <phoneticPr fontId="13"/>
  <pageMargins left="0.7" right="0.7" top="0.75" bottom="0.75" header="0" footer="0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1.21875" defaultRowHeight="15" customHeight="1" x14ac:dyDescent="0.2"/>
  <cols>
    <col min="1" max="1" width="7.6640625" customWidth="1"/>
    <col min="2" max="2" width="27.77734375" customWidth="1"/>
    <col min="3" max="3" width="13.109375" customWidth="1"/>
    <col min="4" max="4" width="27.77734375" customWidth="1"/>
    <col min="5" max="5" width="14" customWidth="1"/>
    <col min="6" max="6" width="13.109375" customWidth="1"/>
    <col min="7" max="7" width="15.5546875" customWidth="1"/>
    <col min="8" max="8" width="19.33203125" customWidth="1"/>
    <col min="9" max="9" width="7.77734375" customWidth="1"/>
    <col min="10" max="26" width="12.5546875" customWidth="1"/>
  </cols>
  <sheetData>
    <row r="1" spans="1:26" ht="72" customHeight="1" x14ac:dyDescent="0.2">
      <c r="A1" s="1"/>
      <c r="B1" s="33" t="s">
        <v>0</v>
      </c>
      <c r="C1" s="34"/>
      <c r="D1" s="34"/>
      <c r="E1" s="34"/>
      <c r="F1" s="34"/>
      <c r="G1" s="35" t="s">
        <v>1</v>
      </c>
      <c r="H1" s="34"/>
      <c r="I1" s="1"/>
      <c r="J1" s="36" t="s">
        <v>2</v>
      </c>
      <c r="K1" s="28"/>
      <c r="L1" s="28"/>
      <c r="M1" s="28"/>
      <c r="N1" s="28"/>
      <c r="O1" s="28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2">
      <c r="A2" s="1"/>
      <c r="B2" s="5" t="s">
        <v>3</v>
      </c>
      <c r="C2" s="5" t="s">
        <v>4</v>
      </c>
      <c r="D2" s="5" t="s">
        <v>3</v>
      </c>
      <c r="E2" s="5" t="s">
        <v>4</v>
      </c>
      <c r="F2" s="5" t="s">
        <v>5</v>
      </c>
      <c r="G2" s="29" t="s">
        <v>6</v>
      </c>
      <c r="H2" s="19"/>
      <c r="I2" s="1"/>
      <c r="J2" s="27" t="s">
        <v>7</v>
      </c>
      <c r="K2" s="28"/>
      <c r="L2" s="28"/>
      <c r="M2" s="28"/>
      <c r="N2" s="28"/>
      <c r="O2" s="28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2" customHeight="1" x14ac:dyDescent="0.2">
      <c r="A3" s="1"/>
      <c r="B3" s="6">
        <v>43466</v>
      </c>
      <c r="C3" s="7">
        <v>100</v>
      </c>
      <c r="D3" s="6">
        <v>43831</v>
      </c>
      <c r="E3" s="7">
        <v>220</v>
      </c>
      <c r="F3" s="5">
        <f t="shared" ref="F3:F15" si="0">E3-C3</f>
        <v>120</v>
      </c>
      <c r="G3" s="29" t="str">
        <f t="shared" ref="G3:G15" si="1">IF(-F3/C3&gt;=0.5,"●","")</f>
        <v/>
      </c>
      <c r="H3" s="19"/>
      <c r="I3" s="1"/>
      <c r="J3" s="28"/>
      <c r="K3" s="28"/>
      <c r="L3" s="28"/>
      <c r="M3" s="28"/>
      <c r="N3" s="28"/>
      <c r="O3" s="28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2" customHeight="1" x14ac:dyDescent="0.2">
      <c r="A4" s="1"/>
      <c r="B4" s="6">
        <v>43497</v>
      </c>
      <c r="C4" s="7">
        <v>210</v>
      </c>
      <c r="D4" s="6">
        <v>43862</v>
      </c>
      <c r="E4" s="7">
        <v>100</v>
      </c>
      <c r="F4" s="5">
        <f t="shared" si="0"/>
        <v>-110</v>
      </c>
      <c r="G4" s="29" t="str">
        <f t="shared" si="1"/>
        <v>●</v>
      </c>
      <c r="H4" s="19"/>
      <c r="I4" s="1"/>
      <c r="J4" s="28"/>
      <c r="K4" s="28"/>
      <c r="L4" s="28"/>
      <c r="M4" s="28"/>
      <c r="N4" s="28"/>
      <c r="O4" s="28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2" customHeight="1" x14ac:dyDescent="0.2">
      <c r="A5" s="1"/>
      <c r="B5" s="6">
        <v>43525</v>
      </c>
      <c r="C5" s="7">
        <v>200</v>
      </c>
      <c r="D5" s="6">
        <v>43891</v>
      </c>
      <c r="E5" s="7">
        <v>100</v>
      </c>
      <c r="F5" s="5">
        <f t="shared" si="0"/>
        <v>-100</v>
      </c>
      <c r="G5" s="29" t="str">
        <f t="shared" si="1"/>
        <v>●</v>
      </c>
      <c r="H5" s="19"/>
      <c r="I5" s="1"/>
      <c r="J5" s="28"/>
      <c r="K5" s="28"/>
      <c r="L5" s="28"/>
      <c r="M5" s="28"/>
      <c r="N5" s="28"/>
      <c r="O5" s="28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2" customHeight="1" x14ac:dyDescent="0.2">
      <c r="A6" s="1"/>
      <c r="B6" s="6">
        <v>43556</v>
      </c>
      <c r="C6" s="7">
        <v>130</v>
      </c>
      <c r="D6" s="6">
        <v>43922</v>
      </c>
      <c r="E6" s="7">
        <v>130</v>
      </c>
      <c r="F6" s="5">
        <f t="shared" si="0"/>
        <v>0</v>
      </c>
      <c r="G6" s="29" t="str">
        <f t="shared" si="1"/>
        <v/>
      </c>
      <c r="H6" s="19"/>
      <c r="I6" s="1"/>
      <c r="J6" s="28"/>
      <c r="K6" s="28"/>
      <c r="L6" s="28"/>
      <c r="M6" s="28"/>
      <c r="N6" s="28"/>
      <c r="O6" s="2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2" customHeight="1" x14ac:dyDescent="0.2">
      <c r="A7" s="1"/>
      <c r="B7" s="6">
        <v>43586</v>
      </c>
      <c r="C7" s="7">
        <v>140</v>
      </c>
      <c r="D7" s="6">
        <v>43952</v>
      </c>
      <c r="E7" s="7">
        <v>100</v>
      </c>
      <c r="F7" s="5">
        <f t="shared" si="0"/>
        <v>-40</v>
      </c>
      <c r="G7" s="29" t="str">
        <f t="shared" si="1"/>
        <v/>
      </c>
      <c r="H7" s="19"/>
      <c r="I7" s="1"/>
      <c r="J7" s="27" t="s">
        <v>8</v>
      </c>
      <c r="K7" s="28"/>
      <c r="L7" s="28"/>
      <c r="M7" s="28"/>
      <c r="N7" s="28"/>
      <c r="O7" s="28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" customHeight="1" x14ac:dyDescent="0.2">
      <c r="A8" s="1"/>
      <c r="B8" s="6">
        <v>43617</v>
      </c>
      <c r="C8" s="7">
        <v>150</v>
      </c>
      <c r="D8" s="6">
        <v>43983</v>
      </c>
      <c r="E8" s="7">
        <v>150</v>
      </c>
      <c r="F8" s="5">
        <f t="shared" si="0"/>
        <v>0</v>
      </c>
      <c r="G8" s="29" t="str">
        <f t="shared" si="1"/>
        <v/>
      </c>
      <c r="H8" s="19"/>
      <c r="I8" s="1"/>
      <c r="J8" s="28"/>
      <c r="K8" s="28"/>
      <c r="L8" s="28"/>
      <c r="M8" s="28"/>
      <c r="N8" s="28"/>
      <c r="O8" s="28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" customHeight="1" x14ac:dyDescent="0.2">
      <c r="A9" s="1"/>
      <c r="B9" s="6">
        <v>43647</v>
      </c>
      <c r="C9" s="7">
        <v>160</v>
      </c>
      <c r="D9" s="6">
        <v>44013</v>
      </c>
      <c r="E9" s="7">
        <v>150</v>
      </c>
      <c r="F9" s="5">
        <f t="shared" si="0"/>
        <v>-10</v>
      </c>
      <c r="G9" s="29" t="str">
        <f t="shared" si="1"/>
        <v/>
      </c>
      <c r="H9" s="19"/>
      <c r="I9" s="1"/>
      <c r="J9" s="28"/>
      <c r="K9" s="28"/>
      <c r="L9" s="28"/>
      <c r="M9" s="28"/>
      <c r="N9" s="28"/>
      <c r="O9" s="28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2" customHeight="1" x14ac:dyDescent="0.2">
      <c r="A10" s="1"/>
      <c r="B10" s="6">
        <v>43678</v>
      </c>
      <c r="C10" s="7">
        <v>170</v>
      </c>
      <c r="D10" s="6">
        <v>44044</v>
      </c>
      <c r="E10" s="7">
        <v>170</v>
      </c>
      <c r="F10" s="5">
        <f t="shared" si="0"/>
        <v>0</v>
      </c>
      <c r="G10" s="29" t="str">
        <f t="shared" si="1"/>
        <v/>
      </c>
      <c r="H10" s="19"/>
      <c r="I10" s="1"/>
      <c r="J10" s="28"/>
      <c r="K10" s="28"/>
      <c r="L10" s="28"/>
      <c r="M10" s="28"/>
      <c r="N10" s="28"/>
      <c r="O10" s="2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2" customHeight="1" x14ac:dyDescent="0.2">
      <c r="A11" s="1"/>
      <c r="B11" s="6">
        <v>43709</v>
      </c>
      <c r="C11" s="7">
        <v>180</v>
      </c>
      <c r="D11" s="6">
        <v>44075</v>
      </c>
      <c r="E11" s="7">
        <v>180</v>
      </c>
      <c r="F11" s="5">
        <f t="shared" si="0"/>
        <v>0</v>
      </c>
      <c r="G11" s="29" t="str">
        <f t="shared" si="1"/>
        <v/>
      </c>
      <c r="H11" s="19"/>
      <c r="I11" s="1"/>
      <c r="J11" s="28"/>
      <c r="K11" s="28"/>
      <c r="L11" s="28"/>
      <c r="M11" s="28"/>
      <c r="N11" s="28"/>
      <c r="O11" s="2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72" customHeight="1" x14ac:dyDescent="0.2">
      <c r="A12" s="1"/>
      <c r="B12" s="6">
        <v>43739</v>
      </c>
      <c r="C12" s="7">
        <v>190</v>
      </c>
      <c r="D12" s="6">
        <v>44105</v>
      </c>
      <c r="E12" s="7">
        <v>190</v>
      </c>
      <c r="F12" s="5">
        <f t="shared" si="0"/>
        <v>0</v>
      </c>
      <c r="G12" s="29" t="str">
        <f t="shared" si="1"/>
        <v/>
      </c>
      <c r="H12" s="19"/>
      <c r="I12" s="1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72" customHeight="1" x14ac:dyDescent="0.2">
      <c r="A13" s="1"/>
      <c r="B13" s="6">
        <v>43770</v>
      </c>
      <c r="C13" s="7">
        <v>200</v>
      </c>
      <c r="D13" s="6">
        <v>44136</v>
      </c>
      <c r="E13" s="7">
        <v>200</v>
      </c>
      <c r="F13" s="5">
        <f t="shared" si="0"/>
        <v>0</v>
      </c>
      <c r="G13" s="29" t="str">
        <f t="shared" si="1"/>
        <v/>
      </c>
      <c r="H13" s="19"/>
      <c r="I13" s="1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2" customHeight="1" x14ac:dyDescent="0.2">
      <c r="A14" s="1"/>
      <c r="B14" s="6">
        <v>43800</v>
      </c>
      <c r="C14" s="7">
        <v>210</v>
      </c>
      <c r="D14" s="6">
        <v>44166</v>
      </c>
      <c r="E14" s="7">
        <v>210</v>
      </c>
      <c r="F14" s="5">
        <f t="shared" si="0"/>
        <v>0</v>
      </c>
      <c r="G14" s="29" t="str">
        <f t="shared" si="1"/>
        <v/>
      </c>
      <c r="H14" s="19"/>
      <c r="I14" s="1"/>
      <c r="J14" s="27" t="s">
        <v>9</v>
      </c>
      <c r="K14" s="28"/>
      <c r="L14" s="28"/>
      <c r="M14" s="28"/>
      <c r="N14" s="28"/>
      <c r="O14" s="2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72" customHeight="1" x14ac:dyDescent="0.2">
      <c r="A15" s="1"/>
      <c r="B15" s="5" t="s">
        <v>10</v>
      </c>
      <c r="C15" s="5">
        <f>SUM(C3:C14)</f>
        <v>2040</v>
      </c>
      <c r="D15" s="5" t="s">
        <v>11</v>
      </c>
      <c r="E15" s="5">
        <f>SUM(E3:E14)</f>
        <v>1900</v>
      </c>
      <c r="F15" s="5">
        <f t="shared" si="0"/>
        <v>-140</v>
      </c>
      <c r="G15" s="29" t="str">
        <f t="shared" si="1"/>
        <v/>
      </c>
      <c r="H15" s="19"/>
      <c r="I15" s="1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2" customHeight="1" x14ac:dyDescent="0.2">
      <c r="A16" s="1"/>
      <c r="B16" s="31" t="s">
        <v>12</v>
      </c>
      <c r="C16" s="28"/>
      <c r="D16" s="28"/>
      <c r="E16" s="28"/>
      <c r="F16" s="28"/>
      <c r="G16" s="28"/>
      <c r="H16" s="28"/>
      <c r="I16" s="1"/>
      <c r="J16" s="28"/>
      <c r="K16" s="28"/>
      <c r="L16" s="28"/>
      <c r="M16" s="28"/>
      <c r="N16" s="28"/>
      <c r="O16" s="2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2" customHeight="1" x14ac:dyDescent="0.2">
      <c r="A17" s="1"/>
      <c r="B17" s="32" t="s">
        <v>13</v>
      </c>
      <c r="C17" s="18"/>
      <c r="D17" s="18"/>
      <c r="E17" s="18"/>
      <c r="F17" s="18"/>
      <c r="G17" s="18"/>
      <c r="H17" s="19"/>
      <c r="I17" s="1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2" customHeight="1" x14ac:dyDescent="0.2">
      <c r="A18" s="1"/>
      <c r="B18" s="17" t="s">
        <v>14</v>
      </c>
      <c r="C18" s="18"/>
      <c r="D18" s="18"/>
      <c r="E18" s="18"/>
      <c r="F18" s="18"/>
      <c r="G18" s="19"/>
      <c r="H18" s="9">
        <f>MIN(E3:E14)</f>
        <v>100</v>
      </c>
      <c r="I18" s="1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4.75" customHeight="1" x14ac:dyDescent="0.2">
      <c r="A19" s="1"/>
      <c r="B19" s="30" t="s">
        <v>15</v>
      </c>
      <c r="C19" s="18"/>
      <c r="D19" s="18"/>
      <c r="E19" s="18"/>
      <c r="F19" s="18"/>
      <c r="G19" s="19"/>
      <c r="H19" s="9">
        <f>C15-(H18*12)</f>
        <v>840</v>
      </c>
      <c r="I19" s="1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85.5" customHeight="1" x14ac:dyDescent="0.2">
      <c r="A20" s="1"/>
      <c r="B20" s="10"/>
      <c r="C20" s="11"/>
      <c r="D20" s="11"/>
      <c r="E20" s="12"/>
      <c r="F20" s="13"/>
      <c r="G20" s="13"/>
      <c r="H20" s="1"/>
      <c r="I20" s="1"/>
      <c r="J20" s="28"/>
      <c r="K20" s="28"/>
      <c r="L20" s="28"/>
      <c r="M20" s="28"/>
      <c r="N20" s="28"/>
      <c r="O20" s="2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72" customHeight="1" x14ac:dyDescent="0.2">
      <c r="A21" s="1"/>
      <c r="B21" s="21" t="s">
        <v>16</v>
      </c>
      <c r="C21" s="18"/>
      <c r="D21" s="18"/>
      <c r="E21" s="18"/>
      <c r="F21" s="18"/>
      <c r="G21" s="18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72" customHeight="1" x14ac:dyDescent="0.2">
      <c r="A22" s="1"/>
      <c r="B22" s="22" t="s">
        <v>17</v>
      </c>
      <c r="C22" s="23"/>
      <c r="D22" s="14" t="str">
        <f>IF(H19&gt;=100,"100","E19")</f>
        <v>100</v>
      </c>
      <c r="E22" s="24" t="s">
        <v>18</v>
      </c>
      <c r="F22" s="23"/>
      <c r="G22" s="25" t="str">
        <f>IF(H19&gt;=200,"200","E19")</f>
        <v>200</v>
      </c>
      <c r="H22" s="2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08" customHeight="1" x14ac:dyDescent="0.2">
      <c r="A23" s="30" t="s">
        <v>19</v>
      </c>
      <c r="B23" s="18"/>
      <c r="C23" s="18"/>
      <c r="D23" s="18"/>
      <c r="E23" s="18"/>
      <c r="F23" s="18"/>
      <c r="G23" s="18"/>
      <c r="H23" s="18"/>
      <c r="I23" s="1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9">
    <mergeCell ref="B17:H17"/>
    <mergeCell ref="B1:F1"/>
    <mergeCell ref="G1:H1"/>
    <mergeCell ref="J1:O1"/>
    <mergeCell ref="G2:H2"/>
    <mergeCell ref="J2:O6"/>
    <mergeCell ref="G3:H3"/>
    <mergeCell ref="G4:H4"/>
    <mergeCell ref="A23:I23"/>
    <mergeCell ref="J7:O13"/>
    <mergeCell ref="J14:O20"/>
    <mergeCell ref="G5:H5"/>
    <mergeCell ref="G6:H6"/>
    <mergeCell ref="G7:H7"/>
    <mergeCell ref="G8:H8"/>
    <mergeCell ref="G9:H9"/>
    <mergeCell ref="G10:H10"/>
    <mergeCell ref="G13:H13"/>
    <mergeCell ref="B19:G19"/>
    <mergeCell ref="G11:H11"/>
    <mergeCell ref="G12:H12"/>
    <mergeCell ref="G14:H14"/>
    <mergeCell ref="G15:H15"/>
    <mergeCell ref="B16:H16"/>
    <mergeCell ref="B18:G18"/>
    <mergeCell ref="B21:H21"/>
    <mergeCell ref="B22:C22"/>
    <mergeCell ref="E22:F22"/>
    <mergeCell ref="G22:H22"/>
  </mergeCells>
  <phoneticPr fontId="13"/>
  <pageMargins left="0.7" right="0.7" top="0.75" bottom="0.75" header="0" footer="0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</vt:lpstr>
      <vt:lpstr>入力画面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 first class</dc:creator>
  <cp:lastModifiedBy>iizaka1</cp:lastModifiedBy>
  <dcterms:created xsi:type="dcterms:W3CDTF">2020-04-18T03:19:46Z</dcterms:created>
  <dcterms:modified xsi:type="dcterms:W3CDTF">2020-04-21T03:14:29Z</dcterms:modified>
</cp:coreProperties>
</file>